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\\asuka\総務財政課\財政関連\地方創生臨時交付金\HP更新（地方創生臨時交付金）\"/>
    </mc:Choice>
  </mc:AlternateContent>
  <xr:revisionPtr revIDLastSave="0" documentId="13_ncr:1_{255FA26E-7545-487B-8A10-D618A2BDFEC4}" xr6:coauthVersionLast="36" xr6:coauthVersionMax="36" xr10:uidLastSave="{00000000-0000-0000-0000-000000000000}"/>
  <bookViews>
    <workbookView xWindow="0" yWindow="0" windowWidth="23040" windowHeight="8580" tabRatio="792" xr2:uid="{00000000-000D-0000-FFFF-FFFF00000000}"/>
  </bookViews>
  <sheets>
    <sheet name="様式（提出用）" sheetId="21" r:id="rId1"/>
    <sheet name="様式（提出用） (R2)" sheetId="22" r:id="rId2"/>
    <sheet name="課別タイトル（産） " sheetId="11" r:id="rId3"/>
  </sheets>
  <definedNames>
    <definedName name="_xlnm.Print_Area" localSheetId="0">'様式（提出用）'!$A$1:$J$279</definedName>
    <definedName name="_xlnm.Print_Area" localSheetId="1">'様式（提出用） (R2)'!$A$1:$J$291</definedName>
  </definedNames>
  <calcPr calcId="191029"/>
</workbook>
</file>

<file path=xl/calcChain.xml><?xml version="1.0" encoding="utf-8"?>
<calcChain xmlns="http://schemas.openxmlformats.org/spreadsheetml/2006/main">
  <c r="I260" i="21" l="1"/>
  <c r="I259" i="21"/>
  <c r="I258" i="21"/>
  <c r="I257" i="21"/>
  <c r="I256" i="21"/>
  <c r="I67" i="21" l="1"/>
  <c r="I65" i="21"/>
  <c r="I64" i="21"/>
  <c r="I63" i="21"/>
  <c r="I62" i="21"/>
  <c r="I61" i="21"/>
  <c r="I60" i="21"/>
  <c r="I59" i="21"/>
  <c r="I58" i="21"/>
  <c r="I57" i="21"/>
  <c r="I56" i="21"/>
  <c r="I55" i="21"/>
  <c r="I54" i="21"/>
  <c r="I53" i="21"/>
  <c r="I52" i="21"/>
  <c r="I51" i="21"/>
  <c r="I50" i="21"/>
  <c r="I44" i="21"/>
  <c r="I42" i="21"/>
  <c r="I41" i="21"/>
  <c r="I40" i="21"/>
  <c r="I39" i="21"/>
  <c r="I38" i="21"/>
  <c r="I37" i="21"/>
  <c r="I36" i="21"/>
  <c r="I35" i="21"/>
  <c r="I34" i="21"/>
  <c r="E251" i="21" l="1"/>
  <c r="E228" i="21"/>
  <c r="E220" i="21"/>
  <c r="I188" i="21"/>
  <c r="I219" i="21" l="1"/>
  <c r="C220" i="21"/>
  <c r="D220" i="21"/>
  <c r="I220" i="21" s="1"/>
  <c r="I221" i="21"/>
  <c r="I255" i="21" l="1"/>
  <c r="I254" i="21"/>
  <c r="I253" i="21"/>
  <c r="I252" i="21"/>
  <c r="D251" i="21"/>
  <c r="I251" i="21" s="1"/>
  <c r="C251" i="21"/>
  <c r="I250" i="21"/>
  <c r="I249" i="21"/>
  <c r="I248" i="21"/>
  <c r="I247" i="21"/>
  <c r="I246" i="21"/>
  <c r="I245" i="21"/>
  <c r="I244" i="21"/>
  <c r="I243" i="21"/>
  <c r="I242" i="21"/>
  <c r="I241" i="21"/>
  <c r="I240" i="21"/>
  <c r="I233" i="21"/>
  <c r="I232" i="21"/>
  <c r="I231" i="21"/>
  <c r="I230" i="21"/>
  <c r="I229" i="21"/>
  <c r="D228" i="21"/>
  <c r="I228" i="21" s="1"/>
  <c r="C228" i="21"/>
  <c r="I227" i="21"/>
  <c r="I226" i="21"/>
  <c r="I225" i="21"/>
  <c r="I223" i="21"/>
  <c r="I222" i="21"/>
  <c r="I180" i="21" l="1"/>
  <c r="I175" i="21"/>
  <c r="I174" i="21"/>
  <c r="I173" i="21"/>
  <c r="I172" i="21"/>
  <c r="I169" i="21"/>
  <c r="I168" i="21"/>
  <c r="I167" i="21"/>
  <c r="I166" i="21"/>
  <c r="I165" i="21"/>
  <c r="I161" i="21"/>
  <c r="I160" i="21"/>
  <c r="I159" i="21"/>
  <c r="I158" i="21"/>
  <c r="I155" i="21"/>
  <c r="I154" i="21"/>
  <c r="I153" i="21"/>
  <c r="I152" i="21"/>
  <c r="I151" i="21"/>
  <c r="I146" i="21"/>
  <c r="I145" i="21"/>
  <c r="I144" i="21"/>
  <c r="I143" i="21"/>
  <c r="I142" i="21"/>
  <c r="I135" i="21"/>
  <c r="I133" i="21"/>
  <c r="I132" i="21"/>
  <c r="I131" i="21"/>
  <c r="I130" i="21"/>
  <c r="I129" i="21"/>
  <c r="I126" i="21"/>
  <c r="I125" i="21"/>
  <c r="I124" i="21"/>
  <c r="I123" i="21"/>
  <c r="I122" i="21"/>
  <c r="I121" i="21"/>
  <c r="I120" i="21"/>
  <c r="I119" i="21"/>
  <c r="I117" i="21"/>
  <c r="I115" i="21"/>
  <c r="I114" i="21"/>
  <c r="I28" i="21"/>
  <c r="I24" i="21"/>
  <c r="I17" i="21"/>
  <c r="I13" i="21"/>
  <c r="I9" i="21"/>
  <c r="I8" i="21"/>
  <c r="I7" i="21"/>
  <c r="I6" i="21"/>
  <c r="I5" i="21"/>
  <c r="I276" i="22" l="1"/>
  <c r="I275" i="22"/>
  <c r="I272" i="22"/>
  <c r="I271" i="22"/>
  <c r="I270" i="22"/>
  <c r="I269" i="22"/>
  <c r="I268" i="22"/>
  <c r="I267" i="22"/>
  <c r="H250" i="22"/>
  <c r="I228" i="22"/>
  <c r="N224" i="22"/>
  <c r="M224" i="22"/>
  <c r="N187" i="22"/>
  <c r="M187" i="22"/>
  <c r="I174" i="22"/>
  <c r="N162" i="22"/>
  <c r="M162" i="22"/>
  <c r="I155" i="22"/>
  <c r="I143" i="22"/>
  <c r="I141" i="22"/>
  <c r="I140" i="22"/>
  <c r="I139" i="22"/>
  <c r="I136" i="22"/>
  <c r="I134" i="22"/>
  <c r="I133" i="22"/>
  <c r="I111" i="22"/>
  <c r="I86" i="22"/>
  <c r="I84" i="22"/>
  <c r="I82" i="22"/>
  <c r="I81" i="22"/>
  <c r="I80" i="22"/>
  <c r="I79" i="22"/>
  <c r="I78" i="22"/>
  <c r="I77" i="22"/>
  <c r="I76" i="22"/>
  <c r="I75" i="22"/>
  <c r="I74" i="22"/>
  <c r="I73" i="22"/>
  <c r="I72" i="22"/>
  <c r="I71" i="22"/>
  <c r="I70" i="22"/>
  <c r="I69" i="22"/>
  <c r="I68" i="22"/>
  <c r="I67" i="22"/>
  <c r="I64" i="22"/>
  <c r="I63" i="22"/>
  <c r="I62" i="22"/>
  <c r="I60" i="22"/>
  <c r="I55" i="22"/>
  <c r="I34" i="22"/>
  <c r="I15" i="22"/>
  <c r="I14" i="22"/>
  <c r="I13" i="22"/>
  <c r="I7" i="22"/>
  <c r="I6" i="22"/>
  <c r="I5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明日香村役場</author>
    <author>東野 悟志</author>
  </authors>
  <commentList>
    <comment ref="J1" authorId="0" shapeId="0" xr:uid="{00000000-0006-0000-0100-000001000000}">
      <text>
        <r>
          <rPr>
            <sz val="11"/>
            <color indexed="10"/>
            <rFont val="ＭＳ ゴシック"/>
            <family val="3"/>
            <charset val="128"/>
          </rPr>
          <t>部局名を入力</t>
        </r>
      </text>
    </comment>
    <comment ref="I4" authorId="0" shapeId="0" xr:uid="{00000000-0006-0000-0100-000002000000}">
      <text>
        <r>
          <rPr>
            <sz val="11"/>
            <color indexed="10"/>
            <rFont val="ＭＳ ゴシック"/>
            <family val="3"/>
            <charset val="128"/>
          </rPr>
          <t>自動計算されるので数値のチェックのみ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6" authorId="1" shapeId="0" xr:uid="{00000000-0006-0000-0100-000003000000}">
      <text>
        <r>
          <rPr>
            <sz val="9"/>
            <color indexed="81"/>
            <rFont val="MS P ゴシック"/>
            <family val="3"/>
            <charset val="128"/>
          </rPr>
          <t>雇用対策業務委託料1,000,000
特定地域づくり事業協同組合補助金3,000,000</t>
        </r>
      </text>
    </comment>
    <comment ref="D6" authorId="1" shapeId="0" xr:uid="{00000000-0006-0000-0100-000004000000}">
      <text>
        <r>
          <rPr>
            <sz val="9"/>
            <color indexed="81"/>
            <rFont val="MS P ゴシック"/>
            <family val="3"/>
            <charset val="128"/>
          </rPr>
          <t xml:space="preserve">雇用対策業務委託料991,100
特定地域づくり事業協同組合補助金0
</t>
        </r>
      </text>
    </comment>
    <comment ref="C14" authorId="1" shapeId="0" xr:uid="{00000000-0006-0000-0100-000005000000}">
      <text>
        <r>
          <rPr>
            <sz val="9"/>
            <color indexed="81"/>
            <rFont val="MS P ゴシック"/>
            <family val="3"/>
            <charset val="128"/>
          </rPr>
          <t>消耗品130,000　
印刷製本費200,000
送料60,000
金かめ無料乗車200,000
赤かめ外出支援1,960,000
赤かめ運行事業5,000,000
交通事業者支援補助金300,000</t>
        </r>
      </text>
    </comment>
    <comment ref="D14" authorId="1" shapeId="0" xr:uid="{00000000-0006-0000-0100-000006000000}">
      <text>
        <r>
          <rPr>
            <sz val="9"/>
            <color indexed="81"/>
            <rFont val="MS P ゴシック"/>
            <family val="3"/>
            <charset val="128"/>
          </rPr>
          <t>消耗品109,560　
印刷製本費191,290
送料10,395
金かめ無料乗車137,700
赤かめ外出支援1,452,822
赤かめ運行事業5,000,000
交通事業者支援補助金248,200</t>
        </r>
      </text>
    </comment>
    <comment ref="J29" authorId="0" shapeId="0" xr:uid="{00000000-0006-0000-0100-000007000000}">
      <text>
        <r>
          <rPr>
            <sz val="11"/>
            <color indexed="10"/>
            <rFont val="ＭＳ ゴシック"/>
            <family val="3"/>
            <charset val="128"/>
          </rPr>
          <t>部局名を入力</t>
        </r>
      </text>
    </comment>
    <comment ref="I32" authorId="0" shapeId="0" xr:uid="{00000000-0006-0000-0100-000008000000}">
      <text>
        <r>
          <rPr>
            <sz val="11"/>
            <color indexed="10"/>
            <rFont val="ＭＳ ゴシック"/>
            <family val="3"/>
            <charset val="128"/>
          </rPr>
          <t>自動計算されるので数値のチェックのみ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47" authorId="0" shapeId="0" xr:uid="{00000000-0006-0000-0100-000009000000}">
      <text>
        <r>
          <rPr>
            <sz val="11"/>
            <color indexed="10"/>
            <rFont val="ＭＳ ゴシック"/>
            <family val="3"/>
            <charset val="128"/>
          </rPr>
          <t>ページは課毎に割り付ける。
議会事務局　　議-○
総合政策課　　総政-○
総務財政課　　総財ｰ○
住民課　　　　住ｰ○
健康づくり課　健-○
産業づくり課　産-○
地域づくり課　地ｰ○
教育文化課　　教-○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1"/>
            <color indexed="10"/>
            <rFont val="ＭＳ Ｐゴシック"/>
            <family val="3"/>
            <charset val="128"/>
          </rPr>
          <t>文化財課　　　　</t>
        </r>
        <r>
          <rPr>
            <sz val="11"/>
            <color indexed="10"/>
            <rFont val="ＭＳ ゴシック"/>
            <family val="3"/>
            <charset val="128"/>
          </rPr>
          <t xml:space="preserve"> </t>
        </r>
        <r>
          <rPr>
            <sz val="11"/>
            <color indexed="10"/>
            <rFont val="ＭＳ Ｐゴシック"/>
            <family val="3"/>
            <charset val="128"/>
          </rPr>
          <t>　文-○</t>
        </r>
      </text>
    </comment>
    <comment ref="J48" authorId="0" shapeId="0" xr:uid="{00000000-0006-0000-0100-00000A000000}">
      <text>
        <r>
          <rPr>
            <sz val="11"/>
            <color indexed="10"/>
            <rFont val="ＭＳ ゴシック"/>
            <family val="3"/>
            <charset val="128"/>
          </rPr>
          <t>部局名を入力</t>
        </r>
      </text>
    </comment>
    <comment ref="I51" authorId="0" shapeId="0" xr:uid="{00000000-0006-0000-0100-00000B000000}">
      <text>
        <r>
          <rPr>
            <sz val="11"/>
            <color indexed="10"/>
            <rFont val="ＭＳ ゴシック"/>
            <family val="3"/>
            <charset val="128"/>
          </rPr>
          <t>自動計算されるので数値のチェックのみ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65" authorId="0" shapeId="0" xr:uid="{00000000-0006-0000-0100-00000C000000}">
      <text>
        <r>
          <rPr>
            <sz val="11"/>
            <color indexed="10"/>
            <rFont val="ＭＳ ゴシック"/>
            <family val="3"/>
            <charset val="128"/>
          </rPr>
          <t>部局名を入力</t>
        </r>
      </text>
    </comment>
    <comment ref="J90" authorId="0" shapeId="0" xr:uid="{00000000-0006-0000-0100-00000D000000}">
      <text>
        <r>
          <rPr>
            <sz val="11"/>
            <color indexed="10"/>
            <rFont val="ＭＳ ゴシック"/>
            <family val="3"/>
            <charset val="128"/>
          </rPr>
          <t>部局名を入力</t>
        </r>
      </text>
    </comment>
    <comment ref="I93" authorId="0" shapeId="0" xr:uid="{00000000-0006-0000-0100-00000E000000}">
      <text>
        <r>
          <rPr>
            <sz val="11"/>
            <color indexed="10"/>
            <rFont val="ＭＳ ゴシック"/>
            <family val="3"/>
            <charset val="128"/>
          </rPr>
          <t>自動計算されるので数値のチェックのみ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100" authorId="0" shapeId="0" xr:uid="{00000000-0006-0000-0100-00000F000000}">
      <text>
        <r>
          <rPr>
            <sz val="11"/>
            <color indexed="10"/>
            <rFont val="ＭＳ ゴシック"/>
            <family val="3"/>
            <charset val="128"/>
          </rPr>
          <t>ページは課毎に割り付ける。
議会事務局　　議-○
総合政策課　　総政-○
総務財政課　　総財ｰ○
住民課　　　　住ｰ○
健康づくり課　健-○
産業づくり課　産-○
地域づくり課　地ｰ○
教育文化課　　教-○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1"/>
            <color indexed="10"/>
            <rFont val="ＭＳ Ｐゴシック"/>
            <family val="3"/>
            <charset val="128"/>
          </rPr>
          <t>文化財課　　　　</t>
        </r>
        <r>
          <rPr>
            <sz val="11"/>
            <color indexed="10"/>
            <rFont val="ＭＳ ゴシック"/>
            <family val="3"/>
            <charset val="128"/>
          </rPr>
          <t xml:space="preserve"> </t>
        </r>
        <r>
          <rPr>
            <sz val="11"/>
            <color indexed="10"/>
            <rFont val="ＭＳ Ｐゴシック"/>
            <family val="3"/>
            <charset val="128"/>
          </rPr>
          <t>　文-○</t>
        </r>
      </text>
    </comment>
    <comment ref="J101" authorId="0" shapeId="0" xr:uid="{00000000-0006-0000-0100-000010000000}">
      <text>
        <r>
          <rPr>
            <sz val="11"/>
            <color indexed="10"/>
            <rFont val="ＭＳ ゴシック"/>
            <family val="3"/>
            <charset val="128"/>
          </rPr>
          <t>部局名を入力</t>
        </r>
      </text>
    </comment>
    <comment ref="I104" authorId="0" shapeId="0" xr:uid="{00000000-0006-0000-0100-000011000000}">
      <text>
        <r>
          <rPr>
            <sz val="11"/>
            <color indexed="10"/>
            <rFont val="ＭＳ ゴシック"/>
            <family val="3"/>
            <charset val="128"/>
          </rPr>
          <t>自動計算されるので数値のチェックのみ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129" authorId="0" shapeId="0" xr:uid="{00000000-0006-0000-0100-000012000000}">
      <text>
        <r>
          <rPr>
            <sz val="11"/>
            <color indexed="10"/>
            <rFont val="ＭＳ ゴシック"/>
            <family val="3"/>
            <charset val="128"/>
          </rPr>
          <t>部局名を入力</t>
        </r>
      </text>
    </comment>
    <comment ref="I132" authorId="0" shapeId="0" xr:uid="{00000000-0006-0000-0100-000013000000}">
      <text>
        <r>
          <rPr>
            <sz val="11"/>
            <color indexed="10"/>
            <rFont val="ＭＳ ゴシック"/>
            <family val="3"/>
            <charset val="128"/>
          </rPr>
          <t>自動計算されるので数値のチェックのみ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149" authorId="0" shapeId="0" xr:uid="{00000000-0006-0000-0100-000014000000}">
      <text>
        <r>
          <rPr>
            <sz val="11"/>
            <color indexed="10"/>
            <rFont val="ＭＳ ゴシック"/>
            <family val="3"/>
            <charset val="128"/>
          </rPr>
          <t>ページは課毎に割り付ける。
議会事務局　　議-○
総合政策課　　総政-○
総務財政課　　総財ｰ○
住民課　　　　住ｰ○
健康づくり課　健-○
産業づくり課　産-○
地域づくり課　地ｰ○
教育文化課　　教-○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1"/>
            <color indexed="10"/>
            <rFont val="ＭＳ Ｐゴシック"/>
            <family val="3"/>
            <charset val="128"/>
          </rPr>
          <t>文化財課　　　　</t>
        </r>
        <r>
          <rPr>
            <sz val="11"/>
            <color indexed="10"/>
            <rFont val="ＭＳ ゴシック"/>
            <family val="3"/>
            <charset val="128"/>
          </rPr>
          <t xml:space="preserve"> </t>
        </r>
        <r>
          <rPr>
            <sz val="11"/>
            <color indexed="10"/>
            <rFont val="ＭＳ Ｐゴシック"/>
            <family val="3"/>
            <charset val="128"/>
          </rPr>
          <t>　文-○</t>
        </r>
      </text>
    </comment>
    <comment ref="J150" authorId="0" shapeId="0" xr:uid="{00000000-0006-0000-0100-000015000000}">
      <text>
        <r>
          <rPr>
            <sz val="11"/>
            <color indexed="10"/>
            <rFont val="ＭＳ ゴシック"/>
            <family val="3"/>
            <charset val="128"/>
          </rPr>
          <t>部局名を入力</t>
        </r>
      </text>
    </comment>
    <comment ref="I153" authorId="0" shapeId="0" xr:uid="{00000000-0006-0000-0100-000016000000}">
      <text>
        <r>
          <rPr>
            <sz val="11"/>
            <color indexed="10"/>
            <rFont val="ＭＳ ゴシック"/>
            <family val="3"/>
            <charset val="128"/>
          </rPr>
          <t>自動計算されるので数値のチェックのみ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197" authorId="0" shapeId="0" xr:uid="{00000000-0006-0000-0100-000017000000}">
      <text>
        <r>
          <rPr>
            <sz val="11"/>
            <color indexed="10"/>
            <rFont val="ＭＳ ゴシック"/>
            <family val="3"/>
            <charset val="128"/>
          </rPr>
          <t>ページは課毎に割り付ける。
議会事務局　　議-○
総合政策課　　総政-○
総務財政課　　総財ｰ○
住民課　　　　住ｰ○
健康づくり課　健-○
産業づくり課　産-○
地域づくり課　地ｰ○
教育文化課　　教-○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1"/>
            <color indexed="10"/>
            <rFont val="ＭＳ Ｐゴシック"/>
            <family val="3"/>
            <charset val="128"/>
          </rPr>
          <t>文化財課　　　　</t>
        </r>
        <r>
          <rPr>
            <sz val="11"/>
            <color indexed="10"/>
            <rFont val="ＭＳ ゴシック"/>
            <family val="3"/>
            <charset val="128"/>
          </rPr>
          <t xml:space="preserve"> </t>
        </r>
        <r>
          <rPr>
            <sz val="11"/>
            <color indexed="10"/>
            <rFont val="ＭＳ Ｐゴシック"/>
            <family val="3"/>
            <charset val="128"/>
          </rPr>
          <t>　文-○</t>
        </r>
      </text>
    </comment>
    <comment ref="J198" authorId="0" shapeId="0" xr:uid="{00000000-0006-0000-0100-000018000000}">
      <text>
        <r>
          <rPr>
            <sz val="11"/>
            <color indexed="10"/>
            <rFont val="ＭＳ ゴシック"/>
            <family val="3"/>
            <charset val="128"/>
          </rPr>
          <t>部局名を入力</t>
        </r>
      </text>
    </comment>
    <comment ref="I201" authorId="0" shapeId="0" xr:uid="{00000000-0006-0000-0100-000019000000}">
      <text>
        <r>
          <rPr>
            <sz val="11"/>
            <color indexed="10"/>
            <rFont val="ＭＳ ゴシック"/>
            <family val="3"/>
            <charset val="128"/>
          </rPr>
          <t>自動計算されるので数値のチェックのみ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244" authorId="0" shapeId="0" xr:uid="{00000000-0006-0000-0100-00001A000000}">
      <text>
        <r>
          <rPr>
            <sz val="11"/>
            <color indexed="10"/>
            <rFont val="ＭＳ ゴシック"/>
            <family val="3"/>
            <charset val="128"/>
          </rPr>
          <t>ページは課毎に割り付ける。
議会事務局　　議-○
総合政策課　　総政-○
総務財政課　　総財ｰ○
住民課　　　　住ｰ○
健康づくり課　健-○
産業づくり課　産-○
地域づくり課　地ｰ○
教育文化課　　教-○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1"/>
            <color indexed="10"/>
            <rFont val="ＭＳ Ｐゴシック"/>
            <family val="3"/>
            <charset val="128"/>
          </rPr>
          <t>文化財課　　　　</t>
        </r>
        <r>
          <rPr>
            <sz val="11"/>
            <color indexed="10"/>
            <rFont val="ＭＳ ゴシック"/>
            <family val="3"/>
            <charset val="128"/>
          </rPr>
          <t xml:space="preserve"> </t>
        </r>
        <r>
          <rPr>
            <sz val="11"/>
            <color indexed="10"/>
            <rFont val="ＭＳ Ｐゴシック"/>
            <family val="3"/>
            <charset val="128"/>
          </rPr>
          <t>　文-○</t>
        </r>
      </text>
    </comment>
    <comment ref="I266" authorId="0" shapeId="0" xr:uid="{00000000-0006-0000-0100-00001B000000}">
      <text>
        <r>
          <rPr>
            <sz val="11"/>
            <color indexed="10"/>
            <rFont val="ＭＳ ゴシック"/>
            <family val="3"/>
            <charset val="128"/>
          </rPr>
          <t>自動計算されるので数値のチェックのみ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291" authorId="0" shapeId="0" xr:uid="{00000000-0006-0000-0100-00001C000000}">
      <text>
        <r>
          <rPr>
            <sz val="11"/>
            <color indexed="10"/>
            <rFont val="ＭＳ ゴシック"/>
            <family val="3"/>
            <charset val="128"/>
          </rPr>
          <t>ページは課毎に割り付ける。
議会事務局　　議-○
総合政策課　　総政-○
総務財政課　　総財ｰ○
住民課　　　　住ｰ○
健康づくり課　健-○
産業づくり課　産-○
地域づくり課　地ｰ○
教育文化課　　教-○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1"/>
            <color indexed="10"/>
            <rFont val="ＭＳ Ｐゴシック"/>
            <family val="3"/>
            <charset val="128"/>
          </rPr>
          <t>文化財課　　　　</t>
        </r>
        <r>
          <rPr>
            <sz val="11"/>
            <color indexed="10"/>
            <rFont val="ＭＳ ゴシック"/>
            <family val="3"/>
            <charset val="128"/>
          </rPr>
          <t xml:space="preserve"> </t>
        </r>
        <r>
          <rPr>
            <sz val="11"/>
            <color indexed="10"/>
            <rFont val="ＭＳ Ｐゴシック"/>
            <family val="3"/>
            <charset val="128"/>
          </rPr>
          <t>　文-○</t>
        </r>
      </text>
    </comment>
  </commentList>
</comments>
</file>

<file path=xl/sharedStrings.xml><?xml version="1.0" encoding="utf-8"?>
<sst xmlns="http://schemas.openxmlformats.org/spreadsheetml/2006/main" count="875" uniqueCount="487">
  <si>
    <t>国庫支出金</t>
    <rPh sb="0" eb="2">
      <t>コッコ</t>
    </rPh>
    <rPh sb="2" eb="5">
      <t>シシュツキン</t>
    </rPh>
    <phoneticPr fontId="1"/>
  </si>
  <si>
    <t>県支出金</t>
    <rPh sb="0" eb="1">
      <t>ケン</t>
    </rPh>
    <rPh sb="1" eb="4">
      <t>シシュツキン</t>
    </rPh>
    <phoneticPr fontId="1"/>
  </si>
  <si>
    <t>その他財源</t>
    <rPh sb="2" eb="3">
      <t>タ</t>
    </rPh>
    <rPh sb="3" eb="5">
      <t>ザイゲン</t>
    </rPh>
    <phoneticPr fontId="1"/>
  </si>
  <si>
    <t>一般財源</t>
    <rPh sb="0" eb="2">
      <t>イッパン</t>
    </rPh>
    <rPh sb="2" eb="4">
      <t>ザイゲン</t>
    </rPh>
    <phoneticPr fontId="1"/>
  </si>
  <si>
    <t>財　　源</t>
    <rPh sb="0" eb="1">
      <t>ザイ</t>
    </rPh>
    <rPh sb="3" eb="4">
      <t>ミナモト</t>
    </rPh>
    <phoneticPr fontId="1"/>
  </si>
  <si>
    <t>内　　訳</t>
    <rPh sb="0" eb="1">
      <t>ウチ</t>
    </rPh>
    <rPh sb="3" eb="4">
      <t>ヤク</t>
    </rPh>
    <phoneticPr fontId="1"/>
  </si>
  <si>
    <t>村　　債</t>
    <rPh sb="0" eb="1">
      <t>ソン</t>
    </rPh>
    <rPh sb="3" eb="4">
      <t>サイ</t>
    </rPh>
    <phoneticPr fontId="1"/>
  </si>
  <si>
    <t>目　　名</t>
    <rPh sb="0" eb="1">
      <t>モク</t>
    </rPh>
    <rPh sb="3" eb="4">
      <t>メイ</t>
    </rPh>
    <phoneticPr fontId="1"/>
  </si>
  <si>
    <t>事　業　名</t>
    <rPh sb="0" eb="1">
      <t>コト</t>
    </rPh>
    <rPh sb="2" eb="3">
      <t>ギョウ</t>
    </rPh>
    <rPh sb="4" eb="5">
      <t>メイ</t>
    </rPh>
    <phoneticPr fontId="1"/>
  </si>
  <si>
    <t>【　会計名：一般会計　】</t>
    <rPh sb="2" eb="4">
      <t>カイケイ</t>
    </rPh>
    <rPh sb="4" eb="5">
      <t>メイ</t>
    </rPh>
    <rPh sb="6" eb="8">
      <t>イッパン</t>
    </rPh>
    <rPh sb="8" eb="10">
      <t>カイケイ</t>
    </rPh>
    <phoneticPr fontId="1"/>
  </si>
  <si>
    <t>施策の内容及び事業の概要</t>
    <rPh sb="0" eb="2">
      <t>セサク</t>
    </rPh>
    <rPh sb="3" eb="5">
      <t>ナイヨウ</t>
    </rPh>
    <rPh sb="5" eb="6">
      <t>オヨ</t>
    </rPh>
    <rPh sb="7" eb="9">
      <t>ジギョウ</t>
    </rPh>
    <rPh sb="10" eb="12">
      <t>ガイヨウ</t>
    </rPh>
    <phoneticPr fontId="1"/>
  </si>
  <si>
    <t>事業費</t>
    <rPh sb="0" eb="3">
      <t>ジギョウヒ</t>
    </rPh>
    <phoneticPr fontId="1"/>
  </si>
  <si>
    <t>現計予算額</t>
    <rPh sb="0" eb="1">
      <t>ゲン</t>
    </rPh>
    <rPh sb="1" eb="2">
      <t>ケイ</t>
    </rPh>
    <rPh sb="2" eb="5">
      <t>ヨサンガク</t>
    </rPh>
    <phoneticPr fontId="1"/>
  </si>
  <si>
    <t>決　算　額</t>
    <rPh sb="0" eb="1">
      <t>ケツ</t>
    </rPh>
    <rPh sb="2" eb="3">
      <t>ザン</t>
    </rPh>
    <rPh sb="4" eb="5">
      <t>ガク</t>
    </rPh>
    <phoneticPr fontId="1"/>
  </si>
  <si>
    <t>観光戦略策定事業</t>
    <rPh sb="0" eb="2">
      <t>カンコウ</t>
    </rPh>
    <rPh sb="2" eb="4">
      <t>センリャク</t>
    </rPh>
    <rPh sb="4" eb="6">
      <t>サクテイ</t>
    </rPh>
    <rPh sb="6" eb="8">
      <t>ジギョウ</t>
    </rPh>
    <phoneticPr fontId="1"/>
  </si>
  <si>
    <t>（単位：円）</t>
    <rPh sb="1" eb="3">
      <t>タンイ</t>
    </rPh>
    <rPh sb="4" eb="5">
      <t>エン</t>
    </rPh>
    <phoneticPr fontId="1"/>
  </si>
  <si>
    <t>（予算内訳）</t>
    <rPh sb="1" eb="3">
      <t>ヨサン</t>
    </rPh>
    <rPh sb="3" eb="5">
      <t>ウチワケ</t>
    </rPh>
    <phoneticPr fontId="1"/>
  </si>
  <si>
    <t>（決算内訳）</t>
    <rPh sb="1" eb="3">
      <t>ケッサン</t>
    </rPh>
    <rPh sb="3" eb="5">
      <t>ウチワケ</t>
    </rPh>
    <phoneticPr fontId="1"/>
  </si>
  <si>
    <t>合計</t>
    <rPh sb="0" eb="2">
      <t>ゴウケイ</t>
    </rPh>
    <phoneticPr fontId="1"/>
  </si>
  <si>
    <t>新型コロナウ</t>
    <phoneticPr fontId="1"/>
  </si>
  <si>
    <t>イルス感染症</t>
    <phoneticPr fontId="1"/>
  </si>
  <si>
    <t>対策事業費</t>
    <phoneticPr fontId="1"/>
  </si>
  <si>
    <t>農業戦略策定事業</t>
    <rPh sb="0" eb="2">
      <t>ノウギョウ</t>
    </rPh>
    <phoneticPr fontId="1"/>
  </si>
  <si>
    <t>地域内経済循環事業</t>
    <phoneticPr fontId="1"/>
  </si>
  <si>
    <t>需用費（印刷）</t>
    <rPh sb="0" eb="3">
      <t>ジュヨウヒ</t>
    </rPh>
    <rPh sb="4" eb="6">
      <t>インサツ</t>
    </rPh>
    <phoneticPr fontId="1"/>
  </si>
  <si>
    <t>役務費（通信運搬）</t>
    <rPh sb="0" eb="2">
      <t>エキム</t>
    </rPh>
    <rPh sb="2" eb="3">
      <t>ヒ</t>
    </rPh>
    <rPh sb="4" eb="6">
      <t>ツウシン</t>
    </rPh>
    <rPh sb="6" eb="8">
      <t>ウンパン</t>
    </rPh>
    <phoneticPr fontId="1"/>
  </si>
  <si>
    <t>委託費（商工会）</t>
    <rPh sb="0" eb="3">
      <t>イタクヒ</t>
    </rPh>
    <rPh sb="4" eb="7">
      <t>ショウコウカイ</t>
    </rPh>
    <phoneticPr fontId="1"/>
  </si>
  <si>
    <t>補助金</t>
    <rPh sb="0" eb="3">
      <t>ホジョキン</t>
    </rPh>
    <phoneticPr fontId="1"/>
  </si>
  <si>
    <t>事業持続支援事業</t>
    <phoneticPr fontId="1"/>
  </si>
  <si>
    <t>ビジネスモデル構築</t>
    <rPh sb="7" eb="9">
      <t>コウチク</t>
    </rPh>
    <phoneticPr fontId="1"/>
  </si>
  <si>
    <t>事業</t>
    <phoneticPr fontId="1"/>
  </si>
  <si>
    <t>新たな農業スタイル</t>
    <phoneticPr fontId="1"/>
  </si>
  <si>
    <t>に対応した担い手確</t>
    <phoneticPr fontId="1"/>
  </si>
  <si>
    <t>保事業</t>
    <phoneticPr fontId="1"/>
  </si>
  <si>
    <t>農業指導育成委託</t>
    <rPh sb="0" eb="2">
      <t>ノウギョウ</t>
    </rPh>
    <rPh sb="2" eb="4">
      <t>シドウ</t>
    </rPh>
    <rPh sb="4" eb="6">
      <t>イクセイ</t>
    </rPh>
    <rPh sb="6" eb="8">
      <t>イタク</t>
    </rPh>
    <phoneticPr fontId="1"/>
  </si>
  <si>
    <t>担い手育成</t>
    <rPh sb="0" eb="1">
      <t>ニナ</t>
    </rPh>
    <rPh sb="2" eb="3">
      <t>テ</t>
    </rPh>
    <rPh sb="3" eb="5">
      <t>イクセイ</t>
    </rPh>
    <phoneticPr fontId="1"/>
  </si>
  <si>
    <t>需用費（消耗品）</t>
    <rPh sb="0" eb="3">
      <t>ジュヨウヒ</t>
    </rPh>
    <rPh sb="4" eb="7">
      <t>ショウモウヒン</t>
    </rPh>
    <phoneticPr fontId="1"/>
  </si>
  <si>
    <t>使用料（機材）</t>
    <rPh sb="0" eb="3">
      <t>シヨウリョウ</t>
    </rPh>
    <rPh sb="4" eb="6">
      <t>キザイ</t>
    </rPh>
    <phoneticPr fontId="1"/>
  </si>
  <si>
    <t>棚田等耕作放棄地解</t>
    <phoneticPr fontId="1"/>
  </si>
  <si>
    <t>消景観保全事業</t>
    <phoneticPr fontId="1"/>
  </si>
  <si>
    <t>新しい生活スタイル</t>
    <phoneticPr fontId="1"/>
  </si>
  <si>
    <t>に対応した宅配事業</t>
    <phoneticPr fontId="1"/>
  </si>
  <si>
    <t>新商品開発事業</t>
    <phoneticPr fontId="1"/>
  </si>
  <si>
    <t>飛鳥地域インバウン</t>
    <phoneticPr fontId="1"/>
  </si>
  <si>
    <t>ドマーケティング事</t>
    <phoneticPr fontId="1"/>
  </si>
  <si>
    <t>宿泊施設を軸とした</t>
    <phoneticPr fontId="1"/>
  </si>
  <si>
    <t>ニューツーリズム創</t>
    <phoneticPr fontId="1"/>
  </si>
  <si>
    <t>出事業</t>
    <phoneticPr fontId="1"/>
  </si>
  <si>
    <t>NT委託</t>
    <rPh sb="2" eb="4">
      <t>イタク</t>
    </rPh>
    <phoneticPr fontId="1"/>
  </si>
  <si>
    <t>宿泊補助</t>
    <rPh sb="0" eb="2">
      <t>シュクハク</t>
    </rPh>
    <rPh sb="2" eb="4">
      <t>ホジョ</t>
    </rPh>
    <phoneticPr fontId="1"/>
  </si>
  <si>
    <t>　・観光戦略の策定推進</t>
    <phoneticPr fontId="1"/>
  </si>
  <si>
    <t>　・農業戦略の策定推進</t>
    <phoneticPr fontId="1"/>
  </si>
  <si>
    <t>　【第１弾】</t>
    <phoneticPr fontId="1"/>
  </si>
  <si>
    <t>　・配布金額：2,000円/1世帯</t>
    <phoneticPr fontId="1"/>
  </si>
  <si>
    <t>　・実施期間：6月～8月（3ヶ月間）</t>
    <phoneticPr fontId="1"/>
  </si>
  <si>
    <t>　【第２弾】</t>
    <phoneticPr fontId="1"/>
  </si>
  <si>
    <t>　・配布金額：5,000円/1世帯</t>
    <phoneticPr fontId="1"/>
  </si>
  <si>
    <t>　・実施期間：12月～2月（3ヶ月間）</t>
    <phoneticPr fontId="1"/>
  </si>
  <si>
    <t>　・宅配管理システムの充実　　　　</t>
    <phoneticPr fontId="1"/>
  </si>
  <si>
    <t xml:space="preserve">　・宅配商品魅力向上　　　　　 
</t>
    <phoneticPr fontId="1"/>
  </si>
  <si>
    <t xml:space="preserve">　・新たな作物栽培用ハウス       </t>
    <phoneticPr fontId="1"/>
  </si>
  <si>
    <t>的に滞在型観光を推進するため、村の目指すべき将来</t>
    <phoneticPr fontId="1"/>
  </si>
  <si>
    <t>像や取り組みの方針等を示す(仮)明日香村観光戦略の</t>
    <phoneticPr fontId="1"/>
  </si>
  <si>
    <t>策定を推進。</t>
    <phoneticPr fontId="1"/>
  </si>
  <si>
    <t>　 観光産業による地域活性化に向けて、効果的･効率</t>
    <phoneticPr fontId="1"/>
  </si>
  <si>
    <t xml:space="preserve"> 　少子高齢化や人口減少により懸念される農業課題</t>
    <phoneticPr fontId="1"/>
  </si>
  <si>
    <t>に対応するため、新たな農地利用や担い手確保、販路</t>
    <phoneticPr fontId="1"/>
  </si>
  <si>
    <t>拡大など、課題解消に向けた方針等を示す(仮)明日香</t>
    <phoneticPr fontId="1"/>
  </si>
  <si>
    <t xml:space="preserve">村農業戦略の策定を推進。
</t>
    <phoneticPr fontId="1"/>
  </si>
  <si>
    <t>　 住民生活の支援並びに村内経済循環を目指し、村</t>
    <rPh sb="2" eb="4">
      <t>ジュウミン</t>
    </rPh>
    <phoneticPr fontId="1"/>
  </si>
  <si>
    <t>内事業所等で利用できるクーポン券を全世帯に配布。</t>
    <phoneticPr fontId="1"/>
  </si>
  <si>
    <t>　 コロナ禍で大きく高まった新たな消費ニーズに対</t>
    <rPh sb="5" eb="6">
      <t>カ</t>
    </rPh>
    <rPh sb="7" eb="8">
      <t>オオ</t>
    </rPh>
    <rPh sb="10" eb="11">
      <t>タカ</t>
    </rPh>
    <phoneticPr fontId="1"/>
  </si>
  <si>
    <t>ーリー性や品質のPRによる商品価値の向上を図った。</t>
    <phoneticPr fontId="1"/>
  </si>
  <si>
    <t>して、宅配システムの再構築や宅配産物におけるスト</t>
    <phoneticPr fontId="1"/>
  </si>
  <si>
    <t>　 反転攻勢期（コロナ収束期）に向けて外国人観光</t>
    <rPh sb="2" eb="4">
      <t>ハンテン</t>
    </rPh>
    <rPh sb="4" eb="7">
      <t>コウセイキ</t>
    </rPh>
    <rPh sb="11" eb="14">
      <t>シュウソクキ</t>
    </rPh>
    <rPh sb="16" eb="17">
      <t>ム</t>
    </rPh>
    <phoneticPr fontId="1"/>
  </si>
  <si>
    <t>業</t>
    <phoneticPr fontId="1"/>
  </si>
  <si>
    <t>新型コロナウイ</t>
    <rPh sb="0" eb="2">
      <t>シンガタ</t>
    </rPh>
    <phoneticPr fontId="1"/>
  </si>
  <si>
    <t>雇用対策事業</t>
    <rPh sb="0" eb="2">
      <t>コヨウ</t>
    </rPh>
    <rPh sb="2" eb="4">
      <t>タイサク</t>
    </rPh>
    <rPh sb="4" eb="6">
      <t>ジギョウ</t>
    </rPh>
    <phoneticPr fontId="1"/>
  </si>
  <si>
    <t>4,000,000</t>
    <phoneticPr fontId="1"/>
  </si>
  <si>
    <t>991,100</t>
    <phoneticPr fontId="1"/>
  </si>
  <si>
    <t>　コロナ渦で収入減などの状況を改善するため、村</t>
    <rPh sb="6" eb="8">
      <t>シュウニュウ</t>
    </rPh>
    <rPh sb="8" eb="9">
      <t>ゲン</t>
    </rPh>
    <rPh sb="12" eb="14">
      <t>ジョウキョウ</t>
    </rPh>
    <rPh sb="15" eb="17">
      <t>カイゼン</t>
    </rPh>
    <phoneticPr fontId="1"/>
  </si>
  <si>
    <t>ルス感染症対策</t>
  </si>
  <si>
    <t>内の景観維持や農作業等に取り組む人材を期間限定</t>
    <rPh sb="16" eb="18">
      <t>ジンザイ</t>
    </rPh>
    <rPh sb="19" eb="21">
      <t>キカン</t>
    </rPh>
    <rPh sb="21" eb="23">
      <t>ゲンテイ</t>
    </rPh>
    <phoneticPr fontId="1"/>
  </si>
  <si>
    <t>事業費</t>
  </si>
  <si>
    <t>で雇用を実施。　雇用人数：2名</t>
    <rPh sb="2" eb="3">
      <t>ヨウ</t>
    </rPh>
    <rPh sb="4" eb="6">
      <t>ジッシ</t>
    </rPh>
    <rPh sb="8" eb="10">
      <t>コヨウ</t>
    </rPh>
    <rPh sb="10" eb="12">
      <t>ニンズウ</t>
    </rPh>
    <rPh sb="14" eb="15">
      <t>メイ</t>
    </rPh>
    <phoneticPr fontId="1"/>
  </si>
  <si>
    <t>　過疎地域の制度を活用した特定地域づくり事業を</t>
    <rPh sb="1" eb="3">
      <t>カソ</t>
    </rPh>
    <rPh sb="3" eb="5">
      <t>チイキ</t>
    </rPh>
    <rPh sb="6" eb="8">
      <t>セイド</t>
    </rPh>
    <rPh sb="9" eb="11">
      <t>カツヨウ</t>
    </rPh>
    <phoneticPr fontId="1"/>
  </si>
  <si>
    <t>行う協同組合の設立準備作業を実施。</t>
    <rPh sb="9" eb="11">
      <t>ジュンビ</t>
    </rPh>
    <rPh sb="11" eb="13">
      <t>サギョウ</t>
    </rPh>
    <rPh sb="14" eb="16">
      <t>ジッシ</t>
    </rPh>
    <phoneticPr fontId="1"/>
  </si>
  <si>
    <t>【翌年度繰越額　　3,000千円】</t>
    <phoneticPr fontId="1"/>
  </si>
  <si>
    <t>課局名：総合政策課</t>
    <rPh sb="0" eb="1">
      <t>カ</t>
    </rPh>
    <rPh sb="1" eb="2">
      <t>キョク</t>
    </rPh>
    <rPh sb="2" eb="3">
      <t>メイ</t>
    </rPh>
    <rPh sb="4" eb="9">
      <t>ソウゴウセイサクカ</t>
    </rPh>
    <phoneticPr fontId="1"/>
  </si>
  <si>
    <t>①村内運行路線バス及び村内運行タクシーの感染予防のための事業</t>
  </si>
  <si>
    <t>交通対策事業</t>
    <rPh sb="0" eb="2">
      <t>コウツウ</t>
    </rPh>
    <rPh sb="2" eb="4">
      <t>タイサク</t>
    </rPh>
    <rPh sb="4" eb="6">
      <t>ジギョウ</t>
    </rPh>
    <phoneticPr fontId="1"/>
  </si>
  <si>
    <t>7,850,000</t>
    <phoneticPr fontId="1"/>
  </si>
  <si>
    <t>7,149,967</t>
    <phoneticPr fontId="1"/>
  </si>
  <si>
    <t>　村内運行路線バス及び村内運行タクシーの感染予</t>
    <phoneticPr fontId="1"/>
  </si>
  <si>
    <t>・除菌剤、運転手マスク確保</t>
  </si>
  <si>
    <t>ルス感染症対策</t>
    <phoneticPr fontId="1"/>
  </si>
  <si>
    <t>防対策の実施。</t>
    <rPh sb="1" eb="3">
      <t>タイサク</t>
    </rPh>
    <rPh sb="4" eb="6">
      <t>ジッシ</t>
    </rPh>
    <phoneticPr fontId="1"/>
  </si>
  <si>
    <t>　　　　　　230千円（100千円）</t>
  </si>
  <si>
    <t>事業費</t>
    <phoneticPr fontId="1"/>
  </si>
  <si>
    <t>　・除菌剤、運転手マスク購入、配布</t>
    <rPh sb="12" eb="14">
      <t>コウニュウ</t>
    </rPh>
    <rPh sb="15" eb="17">
      <t>ハイフ</t>
    </rPh>
    <phoneticPr fontId="1"/>
  </si>
  <si>
    <t>・座席等抗菌コーティング　      250千円</t>
  </si>
  <si>
    <t>　・座席等抗菌コーティング及び抗菌機器設置補助</t>
    <rPh sb="13" eb="14">
      <t>オヨ</t>
    </rPh>
    <rPh sb="15" eb="17">
      <t>コウキン</t>
    </rPh>
    <rPh sb="17" eb="19">
      <t>キキ</t>
    </rPh>
    <rPh sb="19" eb="21">
      <t>セッチ</t>
    </rPh>
    <rPh sb="21" eb="23">
      <t>ホジョ</t>
    </rPh>
    <phoneticPr fontId="1"/>
  </si>
  <si>
    <t>・タクシー抗菌機器　             50千円</t>
  </si>
  <si>
    <t>　コロナ渦で利用収入が減少する中、路線バスの確</t>
    <rPh sb="17" eb="19">
      <t>ロセン</t>
    </rPh>
    <rPh sb="22" eb="23">
      <t>カク</t>
    </rPh>
    <phoneticPr fontId="1"/>
  </si>
  <si>
    <t>　　　　　　　　　　　　 　　5,000千円</t>
  </si>
  <si>
    <t>保と観光シーズンの増便による密を避け感染防止対</t>
    <rPh sb="2" eb="4">
      <t>カンコウ</t>
    </rPh>
    <rPh sb="9" eb="11">
      <t>ゾウビン</t>
    </rPh>
    <rPh sb="14" eb="15">
      <t>ミツ</t>
    </rPh>
    <rPh sb="16" eb="17">
      <t>サ</t>
    </rPh>
    <rPh sb="18" eb="20">
      <t>カンセン</t>
    </rPh>
    <phoneticPr fontId="1"/>
  </si>
  <si>
    <t>観光業・飲食業などのの需要喚起、地域活性化に向け、滞在観光を促進するための利用促進を図る</t>
  </si>
  <si>
    <t>策を行った運行を実施。</t>
    <rPh sb="2" eb="3">
      <t>オコナ</t>
    </rPh>
    <rPh sb="5" eb="7">
      <t>ウンコウ</t>
    </rPh>
    <rPh sb="8" eb="10">
      <t>ジッシ</t>
    </rPh>
    <phoneticPr fontId="1"/>
  </si>
  <si>
    <t>　　　 4,400千円（2,600千円）</t>
  </si>
  <si>
    <t>　外出支援【70歳以上の高齢者及び障がい者】</t>
    <phoneticPr fontId="1"/>
  </si>
  <si>
    <t>・１ＤＡＹ及び２ＤＡＹフリー乗車券の創設及び割引</t>
  </si>
  <si>
    <t>　・金かめ乗合交通、赤かめ周遊バスの料金軽減</t>
    <phoneticPr fontId="1"/>
  </si>
  <si>
    <t>　観光業・飲食業などの需要喚起、地域活性化に向</t>
    <phoneticPr fontId="1"/>
  </si>
  <si>
    <t>け、滞在観光を促進するための企画券の作成、販売</t>
    <rPh sb="14" eb="16">
      <t>キカク</t>
    </rPh>
    <rPh sb="16" eb="17">
      <t>ケン</t>
    </rPh>
    <rPh sb="18" eb="20">
      <t>サクセイ</t>
    </rPh>
    <rPh sb="21" eb="23">
      <t>ハンバイ</t>
    </rPh>
    <phoneticPr fontId="1"/>
  </si>
  <si>
    <t>を実施。</t>
  </si>
  <si>
    <t>　・2日フリー乗車券の作成</t>
    <rPh sb="3" eb="4">
      <t>ニチ</t>
    </rPh>
    <rPh sb="7" eb="10">
      <t>ジョウシャケン</t>
    </rPh>
    <rPh sb="11" eb="13">
      <t>サクセイ</t>
    </rPh>
    <phoneticPr fontId="1"/>
  </si>
  <si>
    <t>　・フリー乗車券の割引販売</t>
    <rPh sb="5" eb="8">
      <t>ジョウシャケン</t>
    </rPh>
    <rPh sb="9" eb="11">
      <t>ワリビキ</t>
    </rPh>
    <rPh sb="11" eb="13">
      <t>ハンバイ</t>
    </rPh>
    <phoneticPr fontId="1"/>
  </si>
  <si>
    <t>課局名：観光農林推進課</t>
    <rPh sb="0" eb="1">
      <t>カ</t>
    </rPh>
    <rPh sb="1" eb="2">
      <t>キョク</t>
    </rPh>
    <rPh sb="2" eb="3">
      <t>メイ</t>
    </rPh>
    <rPh sb="4" eb="6">
      <t>カンコウ</t>
    </rPh>
    <rPh sb="6" eb="8">
      <t>ノウリン</t>
    </rPh>
    <rPh sb="8" eb="11">
      <t>スイシンカ</t>
    </rPh>
    <phoneticPr fontId="1"/>
  </si>
  <si>
    <t>課局名：総務財政課</t>
    <rPh sb="0" eb="1">
      <t>カ</t>
    </rPh>
    <rPh sb="1" eb="2">
      <t>キョク</t>
    </rPh>
    <rPh sb="2" eb="3">
      <t>メイ</t>
    </rPh>
    <rPh sb="4" eb="6">
      <t>ソウム</t>
    </rPh>
    <rPh sb="6" eb="8">
      <t>ザイセイ</t>
    </rPh>
    <rPh sb="8" eb="9">
      <t>カ</t>
    </rPh>
    <phoneticPr fontId="1"/>
  </si>
  <si>
    <t>　福祉施設・学校等・医療機関・公共施設等への供</t>
    <rPh sb="1" eb="3">
      <t>フクシ</t>
    </rPh>
    <rPh sb="3" eb="5">
      <t>シセツ</t>
    </rPh>
    <rPh sb="6" eb="8">
      <t>ガッコウ</t>
    </rPh>
    <rPh sb="8" eb="9">
      <t>トウ</t>
    </rPh>
    <rPh sb="10" eb="12">
      <t>イリョウ</t>
    </rPh>
    <rPh sb="12" eb="14">
      <t>キカン</t>
    </rPh>
    <rPh sb="15" eb="17">
      <t>コウキョウ</t>
    </rPh>
    <rPh sb="17" eb="19">
      <t>シセツ</t>
    </rPh>
    <rPh sb="19" eb="20">
      <t>トウ</t>
    </rPh>
    <phoneticPr fontId="1"/>
  </si>
  <si>
    <t>給、整備及び備蓄用物品を購入。　 4,598,738円</t>
    <rPh sb="0" eb="1">
      <t>キュウ</t>
    </rPh>
    <rPh sb="2" eb="4">
      <t>セイビ</t>
    </rPh>
    <rPh sb="4" eb="5">
      <t>オヨ</t>
    </rPh>
    <rPh sb="6" eb="9">
      <t>ビチクヨウ</t>
    </rPh>
    <rPh sb="9" eb="11">
      <t>ブッピン</t>
    </rPh>
    <rPh sb="12" eb="14">
      <t>コウニュウ</t>
    </rPh>
    <rPh sb="26" eb="27">
      <t>エン</t>
    </rPh>
    <phoneticPr fontId="1"/>
  </si>
  <si>
    <t>　</t>
    <phoneticPr fontId="1"/>
  </si>
  <si>
    <t>　不織布マスク 20,000枚・ゴム手袋　　　　100組</t>
    <phoneticPr fontId="1"/>
  </si>
  <si>
    <t>　消毒液　　      100本・感染防止ゴーグル 40個</t>
    <phoneticPr fontId="1"/>
  </si>
  <si>
    <t>　自動手指消毒器   15台・フェイスガード　300枚</t>
    <phoneticPr fontId="1"/>
  </si>
  <si>
    <t>　非接触型体温計   40個・飛沫感染防止衝立 50枚</t>
    <phoneticPr fontId="1"/>
  </si>
  <si>
    <t>　サーモグラフィーカメラ 10台他</t>
    <rPh sb="16" eb="17">
      <t>ホカ</t>
    </rPh>
    <phoneticPr fontId="1"/>
  </si>
  <si>
    <t>　新型コロナウイルス感染症に対応した避難所設営</t>
    <rPh sb="1" eb="3">
      <t>シンガタ</t>
    </rPh>
    <rPh sb="10" eb="13">
      <t>カンセンショウ</t>
    </rPh>
    <rPh sb="14" eb="16">
      <t>タイオウ</t>
    </rPh>
    <rPh sb="18" eb="21">
      <t>ヒナンショ</t>
    </rPh>
    <rPh sb="21" eb="23">
      <t>セツエイ</t>
    </rPh>
    <phoneticPr fontId="1"/>
  </si>
  <si>
    <t>備蓄品等の整備　　　　　　　　 　2,904,550円</t>
    <rPh sb="26" eb="27">
      <t>エン</t>
    </rPh>
    <phoneticPr fontId="1"/>
  </si>
  <si>
    <t>　毛布　　　　　250枚・プライベートテント 20張</t>
    <rPh sb="1" eb="3">
      <t>モウフ</t>
    </rPh>
    <rPh sb="11" eb="12">
      <t>マイ</t>
    </rPh>
    <rPh sb="25" eb="26">
      <t>ハ</t>
    </rPh>
    <phoneticPr fontId="1"/>
  </si>
  <si>
    <t>　簡易ベッド　　　5台・感染防止エプロン　300枚</t>
    <phoneticPr fontId="1"/>
  </si>
  <si>
    <t>　アルミマット　150枚・排泄物処理袋　　1,200枚</t>
    <phoneticPr fontId="1"/>
  </si>
  <si>
    <t>デジタル化推進事業</t>
    <phoneticPr fontId="1"/>
  </si>
  <si>
    <t>　新型コロナウイルス感染症に対応した職場環境の</t>
    <rPh sb="1" eb="3">
      <t>シンガタ</t>
    </rPh>
    <rPh sb="10" eb="13">
      <t>カンセンショウ</t>
    </rPh>
    <rPh sb="14" eb="16">
      <t>タイオウ</t>
    </rPh>
    <rPh sb="18" eb="20">
      <t>ショクバ</t>
    </rPh>
    <rPh sb="20" eb="22">
      <t>カンキョウ</t>
    </rPh>
    <phoneticPr fontId="1"/>
  </si>
  <si>
    <t>整備のため、TV会議・中継に対応する機器の整備。</t>
    <rPh sb="0" eb="2">
      <t>セイビ</t>
    </rPh>
    <phoneticPr fontId="1"/>
  </si>
  <si>
    <t>　　　　　　　　　　　　　　　　　2,350,700円</t>
    <phoneticPr fontId="1"/>
  </si>
  <si>
    <t>　ノートパソコン4台・液晶テレビ2台</t>
    <rPh sb="9" eb="10">
      <t>ダイ</t>
    </rPh>
    <rPh sb="11" eb="13">
      <t>エキショウ</t>
    </rPh>
    <rPh sb="17" eb="18">
      <t>ダイ</t>
    </rPh>
    <phoneticPr fontId="1"/>
  </si>
  <si>
    <t>　プロジェクター1台他</t>
    <rPh sb="9" eb="10">
      <t>ダイ</t>
    </rPh>
    <rPh sb="10" eb="11">
      <t>ホカ</t>
    </rPh>
    <phoneticPr fontId="1"/>
  </si>
  <si>
    <t>　LGWANにおけるWEB対応PCへの更新</t>
    <rPh sb="13" eb="15">
      <t>タイオウ</t>
    </rPh>
    <rPh sb="19" eb="21">
      <t>コウシン</t>
    </rPh>
    <phoneticPr fontId="1"/>
  </si>
  <si>
    <t>【翌年度繰越額　 　12,000千円】</t>
    <phoneticPr fontId="1"/>
  </si>
  <si>
    <t>新型コロナウ</t>
    <rPh sb="0" eb="2">
      <t>シンガタ</t>
    </rPh>
    <phoneticPr fontId="1"/>
  </si>
  <si>
    <t>子育て支援金給付事業</t>
    <rPh sb="0" eb="2">
      <t>コソダ</t>
    </rPh>
    <rPh sb="3" eb="5">
      <t>シエン</t>
    </rPh>
    <rPh sb="5" eb="6">
      <t>キン</t>
    </rPh>
    <rPh sb="6" eb="8">
      <t>キュウフ</t>
    </rPh>
    <rPh sb="8" eb="10">
      <t>ジギョウ</t>
    </rPh>
    <phoneticPr fontId="1"/>
  </si>
  <si>
    <t>　 子育て世帯への生活支援として、18歳以下の児</t>
    <rPh sb="23" eb="24">
      <t>コ</t>
    </rPh>
    <phoneticPr fontId="1"/>
  </si>
  <si>
    <t xml:space="preserve">童を養育する世帯に対し、児童１人につき２万円
</t>
    <phoneticPr fontId="1"/>
  </si>
  <si>
    <t>　・給付対象人数　　　709人</t>
    <phoneticPr fontId="1"/>
  </si>
  <si>
    <t>住民票等コンビニ交付</t>
    <rPh sb="0" eb="3">
      <t>ジュウミンヒョウ</t>
    </rPh>
    <rPh sb="3" eb="4">
      <t>トウ</t>
    </rPh>
    <rPh sb="8" eb="10">
      <t>コウフ</t>
    </rPh>
    <phoneticPr fontId="1"/>
  </si>
  <si>
    <t>　 新型コロナウイルス感染症の感染拡大防止と住</t>
    <rPh sb="2" eb="4">
      <t>シンガタ</t>
    </rPh>
    <rPh sb="11" eb="14">
      <t>カンセンショウ</t>
    </rPh>
    <rPh sb="15" eb="17">
      <t>カンセン</t>
    </rPh>
    <rPh sb="17" eb="19">
      <t>カクダイ</t>
    </rPh>
    <rPh sb="19" eb="21">
      <t>ボウシ</t>
    </rPh>
    <rPh sb="22" eb="23">
      <t>ジュウ</t>
    </rPh>
    <phoneticPr fontId="1"/>
  </si>
  <si>
    <t>サービス導入事業</t>
  </si>
  <si>
    <t>民の利便性の向上のため、総務省の実証実験に参加</t>
    <phoneticPr fontId="1"/>
  </si>
  <si>
    <t>し、マイナンバーカードを活用した住民票等のコン</t>
    <phoneticPr fontId="1"/>
  </si>
  <si>
    <t>ビニ交付を実施。</t>
    <phoneticPr fontId="1"/>
  </si>
  <si>
    <t>課局名：住民課</t>
    <rPh sb="0" eb="1">
      <t>カ</t>
    </rPh>
    <rPh sb="1" eb="2">
      <t>キョク</t>
    </rPh>
    <rPh sb="2" eb="3">
      <t>メイ</t>
    </rPh>
    <rPh sb="4" eb="7">
      <t>ジュウミンカ</t>
    </rPh>
    <phoneticPr fontId="1"/>
  </si>
  <si>
    <t>課局名：健康づくり課</t>
    <rPh sb="0" eb="1">
      <t>カ</t>
    </rPh>
    <rPh sb="1" eb="2">
      <t>キョク</t>
    </rPh>
    <rPh sb="2" eb="3">
      <t>メイ</t>
    </rPh>
    <rPh sb="4" eb="6">
      <t>ケンコウ</t>
    </rPh>
    <rPh sb="9" eb="10">
      <t>カ</t>
    </rPh>
    <phoneticPr fontId="1"/>
  </si>
  <si>
    <t>新型コロナ</t>
    <rPh sb="0" eb="2">
      <t>シンガタ</t>
    </rPh>
    <phoneticPr fontId="1"/>
  </si>
  <si>
    <t>発熱外来設置事業</t>
    <rPh sb="0" eb="2">
      <t>ハツネツ</t>
    </rPh>
    <rPh sb="2" eb="4">
      <t>ガイライ</t>
    </rPh>
    <rPh sb="4" eb="6">
      <t>セッチ</t>
    </rPh>
    <rPh sb="6" eb="8">
      <t>ジギョウ</t>
    </rPh>
    <phoneticPr fontId="1"/>
  </si>
  <si>
    <t xml:space="preserve">  橿原地区新型コロナウイルス感染症外来設置</t>
    <phoneticPr fontId="1"/>
  </si>
  <si>
    <t>ウイルス感染</t>
    <rPh sb="4" eb="6">
      <t>カンセン</t>
    </rPh>
    <phoneticPr fontId="1"/>
  </si>
  <si>
    <t xml:space="preserve">           （令和2年5月開設）  受診者数  424人</t>
    <rPh sb="18" eb="20">
      <t>カイセツ</t>
    </rPh>
    <rPh sb="23" eb="25">
      <t>ジュシン</t>
    </rPh>
    <rPh sb="25" eb="26">
      <t>シャ</t>
    </rPh>
    <rPh sb="26" eb="27">
      <t>スウ</t>
    </rPh>
    <rPh sb="32" eb="33">
      <t>ニン</t>
    </rPh>
    <phoneticPr fontId="1"/>
  </si>
  <si>
    <t>症対策事業費</t>
    <rPh sb="1" eb="3">
      <t>タイサク</t>
    </rPh>
    <rPh sb="3" eb="6">
      <t>ジギョウヒ</t>
    </rPh>
    <phoneticPr fontId="1"/>
  </si>
  <si>
    <t xml:space="preserve">    運営負担金 　　　　              395,000円 </t>
    <phoneticPr fontId="1"/>
  </si>
  <si>
    <t xml:space="preserve">    業務従事者損害保険料　           178,050円</t>
    <phoneticPr fontId="1"/>
  </si>
  <si>
    <t>児童福祉支援事業</t>
    <rPh sb="0" eb="2">
      <t>ジドウ</t>
    </rPh>
    <rPh sb="2" eb="4">
      <t>フクシ</t>
    </rPh>
    <rPh sb="4" eb="6">
      <t>シエン</t>
    </rPh>
    <rPh sb="6" eb="8">
      <t>ジギョウ</t>
    </rPh>
    <phoneticPr fontId="1"/>
  </si>
  <si>
    <t xml:space="preserve">  保育園内感染を予防するため、次亜塩素酸水生成</t>
    <rPh sb="20" eb="21">
      <t>サン</t>
    </rPh>
    <phoneticPr fontId="1"/>
  </si>
  <si>
    <t>装置導入に係る補助及び感染対策の職員研修並びに</t>
    <phoneticPr fontId="1"/>
  </si>
  <si>
    <t>清掃・消毒の徹底のための超過勤務手当に係る補助</t>
    <phoneticPr fontId="1"/>
  </si>
  <si>
    <t>新型コロナウイルス</t>
    <rPh sb="0" eb="2">
      <t>シンガタ</t>
    </rPh>
    <phoneticPr fontId="1"/>
  </si>
  <si>
    <t xml:space="preserve">  システム改修や優先接種に基づく接種券印刷発送</t>
    <phoneticPr fontId="1"/>
  </si>
  <si>
    <t>予防接種事業</t>
    <rPh sb="0" eb="2">
      <t>ヨボウ</t>
    </rPh>
    <rPh sb="2" eb="4">
      <t>セッシュ</t>
    </rPh>
    <rPh sb="4" eb="6">
      <t>ジギョウ</t>
    </rPh>
    <phoneticPr fontId="1"/>
  </si>
  <si>
    <t>業務及びコールセンターの設置等を実施</t>
    <phoneticPr fontId="1"/>
  </si>
  <si>
    <t>（単位：円）</t>
    <phoneticPr fontId="1"/>
  </si>
  <si>
    <t>目　　名</t>
    <rPh sb="0" eb="1">
      <t>モク</t>
    </rPh>
    <phoneticPr fontId="1"/>
  </si>
  <si>
    <t>事　業　名</t>
  </si>
  <si>
    <t>現計予算額</t>
    <rPh sb="0" eb="1">
      <t>ウツツ</t>
    </rPh>
    <rPh sb="1" eb="2">
      <t>ケイ</t>
    </rPh>
    <rPh sb="2" eb="3">
      <t>ヨ</t>
    </rPh>
    <rPh sb="3" eb="4">
      <t>サン</t>
    </rPh>
    <rPh sb="4" eb="5">
      <t>ガク</t>
    </rPh>
    <phoneticPr fontId="1"/>
  </si>
  <si>
    <t>決算額</t>
    <rPh sb="0" eb="3">
      <t>ケッサンガク</t>
    </rPh>
    <phoneticPr fontId="1"/>
  </si>
  <si>
    <t>財　　源</t>
  </si>
  <si>
    <t>内　　訳</t>
  </si>
  <si>
    <t>施策の内容及び事業の概要</t>
  </si>
  <si>
    <t>国庫支出金</t>
  </si>
  <si>
    <t>県支出金</t>
  </si>
  <si>
    <t>村　　債</t>
  </si>
  <si>
    <t>その他財源</t>
  </si>
  <si>
    <t>一般財源</t>
  </si>
  <si>
    <t>【　会計名：国民健康保険特別会計(診療施設勘定)　】</t>
  </si>
  <si>
    <t>診療施設運営事業</t>
    <rPh sb="0" eb="2">
      <t>シンリョウ</t>
    </rPh>
    <rPh sb="2" eb="4">
      <t>シセツ</t>
    </rPh>
    <rPh sb="4" eb="6">
      <t>ウンエイ</t>
    </rPh>
    <rPh sb="6" eb="8">
      <t>ジギョウ</t>
    </rPh>
    <phoneticPr fontId="1"/>
  </si>
  <si>
    <t xml:space="preserve">  臨時外来の整備、電子カルテ、携帯エコー、</t>
    <phoneticPr fontId="1"/>
  </si>
  <si>
    <t>ルス感染症対策</t>
    <rPh sb="2" eb="5">
      <t>カンセンショウ</t>
    </rPh>
    <rPh sb="5" eb="7">
      <t>タイサク</t>
    </rPh>
    <phoneticPr fontId="1"/>
  </si>
  <si>
    <t>サーモグラフィ等を購入しPCR検査を実施でき</t>
    <phoneticPr fontId="1"/>
  </si>
  <si>
    <t>る発熱外来認定医療機関の設置を行った。</t>
    <phoneticPr fontId="1"/>
  </si>
  <si>
    <t>（令和2年7月27日開所）</t>
    <rPh sb="1" eb="3">
      <t>レイワ</t>
    </rPh>
    <rPh sb="4" eb="5">
      <t>ネン</t>
    </rPh>
    <rPh sb="6" eb="7">
      <t>ガツ</t>
    </rPh>
    <rPh sb="9" eb="10">
      <t>ヒ</t>
    </rPh>
    <rPh sb="10" eb="12">
      <t>カイショ</t>
    </rPh>
    <phoneticPr fontId="1"/>
  </si>
  <si>
    <t>課局名：教育課</t>
    <rPh sb="0" eb="1">
      <t>カ</t>
    </rPh>
    <rPh sb="1" eb="2">
      <t>キョク</t>
    </rPh>
    <rPh sb="2" eb="3">
      <t>メイ</t>
    </rPh>
    <rPh sb="4" eb="7">
      <t>キョウイクカ</t>
    </rPh>
    <phoneticPr fontId="1"/>
  </si>
  <si>
    <t>決　算　額</t>
    <rPh sb="0" eb="1">
      <t>ケツ</t>
    </rPh>
    <rPh sb="2" eb="3">
      <t>サン</t>
    </rPh>
    <rPh sb="4" eb="5">
      <t>ガク</t>
    </rPh>
    <phoneticPr fontId="1"/>
  </si>
  <si>
    <t>施　策　の　内　容　及　び　成　果</t>
    <rPh sb="0" eb="1">
      <t>ホドコ</t>
    </rPh>
    <rPh sb="2" eb="3">
      <t>サク</t>
    </rPh>
    <rPh sb="6" eb="7">
      <t>ウチ</t>
    </rPh>
    <rPh sb="8" eb="9">
      <t>カタチ</t>
    </rPh>
    <rPh sb="10" eb="11">
      <t>オヨ</t>
    </rPh>
    <rPh sb="14" eb="15">
      <t>シゲル</t>
    </rPh>
    <rPh sb="16" eb="17">
      <t>カ</t>
    </rPh>
    <phoneticPr fontId="1"/>
  </si>
  <si>
    <t>学校感染予防対策事業</t>
    <rPh sb="0" eb="2">
      <t>ガッコウ</t>
    </rPh>
    <rPh sb="2" eb="3">
      <t>カン</t>
    </rPh>
    <rPh sb="4" eb="6">
      <t>ヨボウ</t>
    </rPh>
    <phoneticPr fontId="1"/>
  </si>
  <si>
    <t>　 新型コロナウイルスの学校感染予防対策として、</t>
    <rPh sb="2" eb="4">
      <t>シンガタ</t>
    </rPh>
    <rPh sb="12" eb="14">
      <t>ガッコウ</t>
    </rPh>
    <rPh sb="14" eb="16">
      <t>カンセン</t>
    </rPh>
    <rPh sb="16" eb="18">
      <t>ヨボウ</t>
    </rPh>
    <rPh sb="18" eb="20">
      <t>タイサク</t>
    </rPh>
    <phoneticPr fontId="1"/>
  </si>
  <si>
    <t>消毒液の購入や空気清浄機・サーモグラフィー等の機</t>
    <rPh sb="1" eb="2">
      <t>ドク</t>
    </rPh>
    <rPh sb="2" eb="3">
      <t>エキ</t>
    </rPh>
    <rPh sb="4" eb="6">
      <t>コウニュウ</t>
    </rPh>
    <rPh sb="7" eb="9">
      <t>クウキ</t>
    </rPh>
    <rPh sb="9" eb="12">
      <t>セイジョウキ</t>
    </rPh>
    <rPh sb="21" eb="22">
      <t>トウ</t>
    </rPh>
    <rPh sb="23" eb="24">
      <t>キ</t>
    </rPh>
    <phoneticPr fontId="1"/>
  </si>
  <si>
    <t>小学校費</t>
    <rPh sb="0" eb="3">
      <t>ショウガッコウ</t>
    </rPh>
    <rPh sb="3" eb="4">
      <t>ヒ</t>
    </rPh>
    <phoneticPr fontId="1"/>
  </si>
  <si>
    <t>中学校費</t>
    <rPh sb="0" eb="3">
      <t>チュウガッコウ</t>
    </rPh>
    <rPh sb="3" eb="4">
      <t>ヒ</t>
    </rPh>
    <phoneticPr fontId="1"/>
  </si>
  <si>
    <t>中央公民館改修事業</t>
    <rPh sb="0" eb="2">
      <t>チュウオウ</t>
    </rPh>
    <rPh sb="2" eb="5">
      <t>コウミンカン</t>
    </rPh>
    <rPh sb="5" eb="7">
      <t>カイシュウ</t>
    </rPh>
    <rPh sb="7" eb="9">
      <t>ジギョウ</t>
    </rPh>
    <phoneticPr fontId="1"/>
  </si>
  <si>
    <t>　中央公民館ホールの耐震化を行い、新型コロナウイ</t>
    <rPh sb="1" eb="3">
      <t>チュウオウ</t>
    </rPh>
    <rPh sb="3" eb="6">
      <t>コウミンカン</t>
    </rPh>
    <rPh sb="10" eb="13">
      <t>タイシンカ</t>
    </rPh>
    <rPh sb="14" eb="15">
      <t>オコナ</t>
    </rPh>
    <rPh sb="17" eb="19">
      <t>シンガタ</t>
    </rPh>
    <phoneticPr fontId="1"/>
  </si>
  <si>
    <t>ルス感染症に対応した災害時避難所の増床を図る。</t>
    <rPh sb="2" eb="5">
      <t>カンセンショウ</t>
    </rPh>
    <rPh sb="6" eb="8">
      <t>タイオウ</t>
    </rPh>
    <rPh sb="10" eb="13">
      <t>サイガイジ</t>
    </rPh>
    <rPh sb="13" eb="16">
      <t>ヒナンショ</t>
    </rPh>
    <rPh sb="17" eb="19">
      <t>ゾウショウ</t>
    </rPh>
    <rPh sb="20" eb="21">
      <t>ハカ</t>
    </rPh>
    <phoneticPr fontId="1"/>
  </si>
  <si>
    <t>　・中央公民館改修工事設計委託</t>
    <rPh sb="2" eb="4">
      <t>チュウオウ</t>
    </rPh>
    <rPh sb="4" eb="7">
      <t>コウミンカン</t>
    </rPh>
    <rPh sb="7" eb="9">
      <t>カイシュウ</t>
    </rPh>
    <rPh sb="9" eb="11">
      <t>コウジ</t>
    </rPh>
    <rPh sb="11" eb="13">
      <t>セッケイ</t>
    </rPh>
    <rPh sb="13" eb="15">
      <t>イタク</t>
    </rPh>
    <phoneticPr fontId="1"/>
  </si>
  <si>
    <t>【翌年度繰越額　 　45,100千円】</t>
    <phoneticPr fontId="1"/>
  </si>
  <si>
    <t>新型コロナウイ</t>
    <phoneticPr fontId="1"/>
  </si>
  <si>
    <t xml:space="preserve">事業費 </t>
    <phoneticPr fontId="1"/>
  </si>
  <si>
    <t>感染症拡大予防物品供</t>
    <rPh sb="0" eb="3">
      <t>カンセンショウ</t>
    </rPh>
    <rPh sb="3" eb="5">
      <t>カクダイ</t>
    </rPh>
    <rPh sb="5" eb="7">
      <t>ヨボウ</t>
    </rPh>
    <rPh sb="7" eb="9">
      <t>ブッピン</t>
    </rPh>
    <rPh sb="9" eb="10">
      <t>トモ</t>
    </rPh>
    <phoneticPr fontId="1"/>
  </si>
  <si>
    <t>給事業</t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</si>
  <si>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</si>
  <si>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</si>
  <si>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</si>
  <si>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</si>
  <si>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</si>
  <si>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６</t>
    <phoneticPr fontId="1"/>
  </si>
  <si>
    <t>７</t>
    <phoneticPr fontId="1"/>
  </si>
  <si>
    <t>８</t>
    <phoneticPr fontId="1"/>
  </si>
  <si>
    <t>９</t>
    <phoneticPr fontId="1"/>
  </si>
  <si>
    <t>１０</t>
    <phoneticPr fontId="1"/>
  </si>
  <si>
    <t>【　会計名：飲料水供給施設事業特別会計　】</t>
    <rPh sb="2" eb="4">
      <t>カイケイ</t>
    </rPh>
    <rPh sb="4" eb="5">
      <t>メイ</t>
    </rPh>
    <rPh sb="6" eb="9">
      <t>インリョウスイ</t>
    </rPh>
    <rPh sb="9" eb="11">
      <t>キョウキュウ</t>
    </rPh>
    <rPh sb="11" eb="13">
      <t>シセツ</t>
    </rPh>
    <rPh sb="13" eb="15">
      <t>ジギョウ</t>
    </rPh>
    <rPh sb="15" eb="17">
      <t>トクベツ</t>
    </rPh>
    <rPh sb="17" eb="19">
      <t>カイケイ</t>
    </rPh>
    <phoneticPr fontId="1"/>
  </si>
  <si>
    <t>課局名：地域づくり課</t>
    <rPh sb="0" eb="1">
      <t>カ</t>
    </rPh>
    <rPh sb="1" eb="2">
      <t>キョク</t>
    </rPh>
    <rPh sb="2" eb="3">
      <t>メイ</t>
    </rPh>
    <rPh sb="4" eb="6">
      <t>チイキ</t>
    </rPh>
    <rPh sb="9" eb="10">
      <t>カ</t>
    </rPh>
    <phoneticPr fontId="1"/>
  </si>
  <si>
    <t>飲料水供給施設</t>
    <rPh sb="0" eb="3">
      <t>インリョウスイ</t>
    </rPh>
    <rPh sb="3" eb="5">
      <t>キョウキュウ</t>
    </rPh>
    <phoneticPr fontId="1"/>
  </si>
  <si>
    <t xml:space="preserve">水道基本料金
</t>
    <rPh sb="0" eb="2">
      <t>スイドウ</t>
    </rPh>
    <rPh sb="2" eb="4">
      <t>キホン</t>
    </rPh>
    <rPh sb="4" eb="6">
      <t>リョウキン</t>
    </rPh>
    <phoneticPr fontId="1"/>
  </si>
  <si>
    <t>　　令和2年6月7月分の基本料金の減免措置を実施</t>
    <rPh sb="2" eb="4">
      <t>レイワ</t>
    </rPh>
    <rPh sb="5" eb="6">
      <t>ネン</t>
    </rPh>
    <rPh sb="7" eb="8">
      <t>ガツ</t>
    </rPh>
    <rPh sb="9" eb="11">
      <t>ガツブン</t>
    </rPh>
    <rPh sb="12" eb="14">
      <t>キホン</t>
    </rPh>
    <rPh sb="14" eb="16">
      <t>リョウキン</t>
    </rPh>
    <rPh sb="17" eb="19">
      <t>ゲンメン</t>
    </rPh>
    <rPh sb="19" eb="21">
      <t>ソチ</t>
    </rPh>
    <rPh sb="22" eb="24">
      <t>ジッシ</t>
    </rPh>
    <phoneticPr fontId="1"/>
  </si>
  <si>
    <t>管理費</t>
  </si>
  <si>
    <t>減免事業</t>
  </si>
  <si>
    <t>　20mm以下は全額、25mm以上については5,440円</t>
    <rPh sb="5" eb="7">
      <t>イカ</t>
    </rPh>
    <rPh sb="8" eb="10">
      <t>ゼンガク</t>
    </rPh>
    <rPh sb="15" eb="17">
      <t>イジョウ</t>
    </rPh>
    <rPh sb="27" eb="28">
      <t>エン</t>
    </rPh>
    <phoneticPr fontId="1"/>
  </si>
  <si>
    <t>　(税抜）を減免。25mm以上は官公庁を除く。</t>
    <rPh sb="2" eb="4">
      <t>ゼイヌキ</t>
    </rPh>
    <rPh sb="6" eb="8">
      <t>ゲンメン</t>
    </rPh>
    <rPh sb="13" eb="15">
      <t>イジョウ</t>
    </rPh>
    <rPh sb="16" eb="19">
      <t>カンコウチョウ</t>
    </rPh>
    <rPh sb="20" eb="21">
      <t>ノゾ</t>
    </rPh>
    <phoneticPr fontId="1"/>
  </si>
  <si>
    <t>　　　　口径　　　件数　　 　減免額</t>
    <rPh sb="4" eb="6">
      <t>コウケイ</t>
    </rPh>
    <rPh sb="9" eb="11">
      <t>ケンスウ</t>
    </rPh>
    <rPh sb="15" eb="17">
      <t>ゲンメン</t>
    </rPh>
    <rPh sb="17" eb="18">
      <t>ガク</t>
    </rPh>
    <phoneticPr fontId="1"/>
  </si>
  <si>
    <t>　　　　13mm　　　46件　　　180,100円</t>
    <rPh sb="13" eb="14">
      <t>ケン</t>
    </rPh>
    <rPh sb="24" eb="25">
      <t>エン</t>
    </rPh>
    <phoneticPr fontId="1"/>
  </si>
  <si>
    <t xml:space="preserve">        20mm       1件　　　　5,980円</t>
    <rPh sb="20" eb="21">
      <t>ケン</t>
    </rPh>
    <rPh sb="30" eb="31">
      <t>エン</t>
    </rPh>
    <phoneticPr fontId="1"/>
  </si>
  <si>
    <t>　　　　合計　　　47件　　　186,080円</t>
    <rPh sb="4" eb="6">
      <t>ゴウケイ</t>
    </rPh>
    <rPh sb="11" eb="12">
      <t>ケン</t>
    </rPh>
    <rPh sb="22" eb="23">
      <t>エン</t>
    </rPh>
    <phoneticPr fontId="1"/>
  </si>
  <si>
    <t>【　会計名：水道事業会計　】</t>
    <rPh sb="2" eb="4">
      <t>カイケイ</t>
    </rPh>
    <rPh sb="4" eb="5">
      <t>メイ</t>
    </rPh>
    <rPh sb="6" eb="8">
      <t>スイドウ</t>
    </rPh>
    <rPh sb="8" eb="10">
      <t>ジギョウ</t>
    </rPh>
    <rPh sb="10" eb="12">
      <t>カイケイ</t>
    </rPh>
    <phoneticPr fontId="1"/>
  </si>
  <si>
    <t>内訳</t>
    <rPh sb="0" eb="2">
      <t>ウチワケ</t>
    </rPh>
    <phoneticPr fontId="1"/>
  </si>
  <si>
    <t>収益的事業</t>
    <phoneticPr fontId="1"/>
  </si>
  <si>
    <t xml:space="preserve">水道基本料金
</t>
    <phoneticPr fontId="1"/>
  </si>
  <si>
    <t>　　20mm以下は全額、25mm以上については5,440円</t>
    <rPh sb="6" eb="8">
      <t>イカ</t>
    </rPh>
    <rPh sb="9" eb="11">
      <t>ゼンガク</t>
    </rPh>
    <rPh sb="16" eb="18">
      <t>イジョウ</t>
    </rPh>
    <rPh sb="28" eb="29">
      <t>エン</t>
    </rPh>
    <phoneticPr fontId="1"/>
  </si>
  <si>
    <t>　　(税抜）を減免。25mm以上は官公庁を除く。</t>
    <rPh sb="3" eb="5">
      <t>ゼイヌキ</t>
    </rPh>
    <rPh sb="7" eb="9">
      <t>ゲンメン</t>
    </rPh>
    <rPh sb="14" eb="16">
      <t>イジョウ</t>
    </rPh>
    <rPh sb="17" eb="20">
      <t>カンコウチョウ</t>
    </rPh>
    <rPh sb="21" eb="22">
      <t>ノゾ</t>
    </rPh>
    <phoneticPr fontId="1"/>
  </si>
  <si>
    <t>　　　　口径　　　 件数　　 　   減免額</t>
    <rPh sb="4" eb="6">
      <t>コウケイ</t>
    </rPh>
    <rPh sb="10" eb="12">
      <t>ケンスウ</t>
    </rPh>
    <rPh sb="19" eb="21">
      <t>ゲンメン</t>
    </rPh>
    <rPh sb="21" eb="22">
      <t>ガク</t>
    </rPh>
    <phoneticPr fontId="1"/>
  </si>
  <si>
    <t>　　　　13mm　　　1,568件　　　6,112,035円</t>
    <rPh sb="16" eb="17">
      <t>ケン</t>
    </rPh>
    <rPh sb="29" eb="30">
      <t>エン</t>
    </rPh>
    <phoneticPr fontId="1"/>
  </si>
  <si>
    <t xml:space="preserve">        20mm        540件　　　3,219,305円</t>
    <rPh sb="23" eb="24">
      <t>ケン</t>
    </rPh>
    <rPh sb="36" eb="37">
      <t>エン</t>
    </rPh>
    <phoneticPr fontId="1"/>
  </si>
  <si>
    <t xml:space="preserve">        25mm         20件　　　　119,685円</t>
    <rPh sb="23" eb="24">
      <t>ケン</t>
    </rPh>
    <rPh sb="35" eb="36">
      <t>エン</t>
    </rPh>
    <phoneticPr fontId="1"/>
  </si>
  <si>
    <t xml:space="preserve">        40mm         11件　　　　 65,825円</t>
    <rPh sb="23" eb="24">
      <t>ケン</t>
    </rPh>
    <rPh sb="35" eb="36">
      <t>エン</t>
    </rPh>
    <phoneticPr fontId="1"/>
  </si>
  <si>
    <t xml:space="preserve">        50mm          2件　　　　 11,970円</t>
    <rPh sb="23" eb="24">
      <t>ケン</t>
    </rPh>
    <rPh sb="35" eb="36">
      <t>エン</t>
    </rPh>
    <phoneticPr fontId="1"/>
  </si>
  <si>
    <t>　　　　合計　　　2,141件　　　9,528,820円</t>
    <rPh sb="4" eb="6">
      <t>ゴウケイ</t>
    </rPh>
    <rPh sb="14" eb="15">
      <t>ケン</t>
    </rPh>
    <rPh sb="27" eb="28">
      <t>エン</t>
    </rPh>
    <phoneticPr fontId="1"/>
  </si>
  <si>
    <t>　・料金システム改修費　　　　996,600円</t>
    <rPh sb="2" eb="4">
      <t>リョウキン</t>
    </rPh>
    <rPh sb="8" eb="11">
      <t>カイシュウヒ</t>
    </rPh>
    <rPh sb="22" eb="23">
      <t>エン</t>
    </rPh>
    <phoneticPr fontId="1"/>
  </si>
  <si>
    <t>１１</t>
    <phoneticPr fontId="1"/>
  </si>
  <si>
    <t>１２</t>
    <phoneticPr fontId="1"/>
  </si>
  <si>
    <t>新型コロナウイルス感染症対策事業</t>
    <rPh sb="0" eb="2">
      <t>シンガタ</t>
    </rPh>
    <rPh sb="9" eb="11">
      <t>カンセン</t>
    </rPh>
    <rPh sb="11" eb="12">
      <t>ショウ</t>
    </rPh>
    <rPh sb="12" eb="14">
      <t>タイサク</t>
    </rPh>
    <rPh sb="14" eb="16">
      <t>ジギョウ</t>
    </rPh>
    <phoneticPr fontId="1"/>
  </si>
  <si>
    <t>（再掲）</t>
    <rPh sb="1" eb="3">
      <t>サイケイ</t>
    </rPh>
    <phoneticPr fontId="1"/>
  </si>
  <si>
    <t>　 新型コロナウイルス感染症拡大防止に向けた緊急</t>
  </si>
  <si>
    <t>事態宣言により、売上げ等に大きく影響を受けている</t>
  </si>
  <si>
    <t>村内事業者（個人事業主を含む）に向けた支援。</t>
  </si>
  <si>
    <t>　　　　　　　　　　　　　　10～40万円　　150件</t>
  </si>
  <si>
    <t>　　　　　　　　　　　　　　一律25万円　　　6件</t>
  </si>
  <si>
    <t>　③雇用調整助成金を活用し、従業員の雇用維持に
　</t>
  </si>
  <si>
    <t>　努める事業者　　　　　　　一律10万円　 　15件</t>
  </si>
  <si>
    <t>　 経営革新や強靱な経営計画策定など、コロナウイ</t>
  </si>
  <si>
    <t>経営基盤強化にむけた支援を実施。</t>
    <rPh sb="0" eb="2">
      <t>ケイエイ</t>
    </rPh>
    <phoneticPr fontId="1"/>
  </si>
  <si>
    <t>　・商工事業者経営基盤強化推進事業</t>
  </si>
  <si>
    <t>ルス感染症の状況変化に対応した経営を実践できる</t>
    <rPh sb="11" eb="13">
      <t>タイオウ</t>
    </rPh>
    <phoneticPr fontId="1"/>
  </si>
  <si>
    <t>　・地域と農業委員会による推奨作物の実証圃</t>
  </si>
  <si>
    <t xml:space="preserve">　・新規就農者の受入体制に係る周知・啓発 </t>
    <rPh sb="2" eb="4">
      <t>シンキ</t>
    </rPh>
    <rPh sb="4" eb="7">
      <t>シュウノウシャ</t>
    </rPh>
    <rPh sb="13" eb="14">
      <t>カカ</t>
    </rPh>
    <rPh sb="18" eb="20">
      <t>ケイハツ</t>
    </rPh>
    <phoneticPr fontId="1"/>
  </si>
  <si>
    <r>
      <t>　 コロナ後の田園回帰ニーズに対して、</t>
    </r>
    <r>
      <rPr>
        <sz val="12"/>
        <rFont val="ＭＳ 明朝"/>
        <family val="1"/>
        <charset val="128"/>
      </rPr>
      <t>三密回避を</t>
    </r>
    <rPh sb="19" eb="20">
      <t>サン</t>
    </rPh>
    <rPh sb="20" eb="21">
      <t>ヒソカ</t>
    </rPh>
    <rPh sb="21" eb="23">
      <t>カイヒ</t>
    </rPh>
    <phoneticPr fontId="1"/>
  </si>
  <si>
    <r>
      <t>おける</t>
    </r>
    <r>
      <rPr>
        <sz val="12"/>
        <rFont val="ＭＳ 明朝"/>
        <family val="1"/>
        <charset val="128"/>
      </rPr>
      <t>新規就農者の受入体制の周知・啓発を実施。</t>
    </r>
    <rPh sb="3" eb="5">
      <t>シンキ</t>
    </rPh>
    <rPh sb="5" eb="8">
      <t>シュウノウシャ</t>
    </rPh>
    <rPh sb="9" eb="11">
      <t>ウケイレ</t>
    </rPh>
    <rPh sb="11" eb="13">
      <t>タイセイ</t>
    </rPh>
    <rPh sb="14" eb="16">
      <t>シュウチ</t>
    </rPh>
    <rPh sb="17" eb="19">
      <t>ケイハツ</t>
    </rPh>
    <rPh sb="20" eb="22">
      <t>ジッシ</t>
    </rPh>
    <phoneticPr fontId="1"/>
  </si>
  <si>
    <t xml:space="preserve">　 反転攻勢期（コロナ収束期）に向け、景観保全が  </t>
  </si>
  <si>
    <t>重要とされる棚田地区の耕作放棄地を解消し、宅配事</t>
  </si>
  <si>
    <t>業の充実を図る作付けの実施。また、林縁部の耕作放</t>
  </si>
  <si>
    <t>棄地において里山整備を実施。</t>
  </si>
  <si>
    <t xml:space="preserve">　・耕作放棄地解消  1.3ha                    </t>
  </si>
  <si>
    <t xml:space="preserve">　・里山整備        1.1ha </t>
  </si>
  <si>
    <t>　 コロナ後の観光入込客数の回復、地域内消費の増</t>
  </si>
  <si>
    <t>強を図るため、新たな土産品開発を実施。</t>
  </si>
  <si>
    <t>た飛鳥ファンづくりから誘客促進に向けた情報発信等</t>
  </si>
  <si>
    <r>
      <t>を現地大手旅行会社</t>
    </r>
    <r>
      <rPr>
        <sz val="12"/>
        <rFont val="ＭＳ 明朝"/>
        <family val="1"/>
        <charset val="128"/>
      </rPr>
      <t>等と連携して実施。</t>
    </r>
    <rPh sb="9" eb="10">
      <t>トウ</t>
    </rPh>
    <phoneticPr fontId="1"/>
  </si>
  <si>
    <t xml:space="preserve"> 　宿泊事業者において、既存のサービス拡充に加</t>
  </si>
  <si>
    <t>え、新たなターゲットに対する宿泊プログラムの造成</t>
  </si>
  <si>
    <t>や施設機能向上の取り組みへの支援。</t>
  </si>
  <si>
    <t>　・プログラム造成に向けたマネジメント、企画調</t>
  </si>
  <si>
    <t>　　整、人材育成セミナーの開催</t>
  </si>
  <si>
    <t>　・宿泊施設におけるコロナ対策改修等への支援　　</t>
  </si>
  <si>
    <t>12施設</t>
    <rPh sb="2" eb="4">
      <t>シセツ</t>
    </rPh>
    <phoneticPr fontId="1"/>
  </si>
  <si>
    <t xml:space="preserve">  非接触型トイレ・洗面・照明非接触改修工事設計費用や換気設備改修工事、除菌機購入など接種会場の環境整備を実施</t>
    <rPh sb="2" eb="5">
      <t>ヒセッショク</t>
    </rPh>
    <rPh sb="5" eb="6">
      <t>ガタ</t>
    </rPh>
    <rPh sb="10" eb="12">
      <t>センメン</t>
    </rPh>
    <rPh sb="13" eb="15">
      <t>ショウメイ</t>
    </rPh>
    <rPh sb="15" eb="18">
      <t>ヒセッショク</t>
    </rPh>
    <rPh sb="18" eb="20">
      <t>カイシュウ</t>
    </rPh>
    <rPh sb="20" eb="22">
      <t>コウジ</t>
    </rPh>
    <rPh sb="22" eb="24">
      <t>セッケイ</t>
    </rPh>
    <rPh sb="24" eb="26">
      <t>ヒヨウ</t>
    </rPh>
    <rPh sb="27" eb="29">
      <t>カンキ</t>
    </rPh>
    <rPh sb="29" eb="31">
      <t>セツビ</t>
    </rPh>
    <rPh sb="31" eb="33">
      <t>カイシュウ</t>
    </rPh>
    <rPh sb="33" eb="35">
      <t>コウジ</t>
    </rPh>
    <rPh sb="36" eb="38">
      <t>ジョキン</t>
    </rPh>
    <rPh sb="38" eb="39">
      <t>キ</t>
    </rPh>
    <rPh sb="39" eb="41">
      <t>コウニュウ</t>
    </rPh>
    <rPh sb="43" eb="45">
      <t>セッシュ</t>
    </rPh>
    <rPh sb="45" eb="47">
      <t>カイジョウ</t>
    </rPh>
    <rPh sb="48" eb="50">
      <t>カンキョウ</t>
    </rPh>
    <rPh sb="50" eb="52">
      <t>セイビ</t>
    </rPh>
    <rPh sb="53" eb="55">
      <t>ジッシ</t>
    </rPh>
    <phoneticPr fontId="1"/>
  </si>
  <si>
    <t>ワクチン接種会場</t>
    <rPh sb="4" eb="6">
      <t>セッシュ</t>
    </rPh>
    <rPh sb="6" eb="8">
      <t>カイジョウ</t>
    </rPh>
    <phoneticPr fontId="1"/>
  </si>
  <si>
    <t>環境整備事業</t>
    <rPh sb="0" eb="6">
      <t>カンキョウセイビジギョウ</t>
    </rPh>
    <phoneticPr fontId="1"/>
  </si>
  <si>
    <t>【翌年度繰越額　 　16,730千円】</t>
    <phoneticPr fontId="1"/>
  </si>
  <si>
    <t>新型コロナウ</t>
  </si>
  <si>
    <t>イルス感染症</t>
  </si>
  <si>
    <t>対策事業費</t>
  </si>
  <si>
    <t xml:space="preserve">
　</t>
    <phoneticPr fontId="1"/>
  </si>
  <si>
    <t>特別定額給付</t>
    <rPh sb="0" eb="2">
      <t>トクベツ</t>
    </rPh>
    <rPh sb="2" eb="4">
      <t>テイガク</t>
    </rPh>
    <rPh sb="4" eb="6">
      <t>キュウフ</t>
    </rPh>
    <phoneticPr fontId="1"/>
  </si>
  <si>
    <t>特別定額給付金給付</t>
    <phoneticPr fontId="1"/>
  </si>
  <si>
    <t>　 新型コロナウイルス感染症による経済的影響へ</t>
    <phoneticPr fontId="1"/>
  </si>
  <si>
    <t>金給付事業費</t>
    <phoneticPr fontId="1"/>
  </si>
  <si>
    <t>の緊急対策として、住民基本台帳に記録されている</t>
    <phoneticPr fontId="1"/>
  </si>
  <si>
    <t>方１人につき10万円を給付。</t>
    <phoneticPr fontId="1"/>
  </si>
  <si>
    <t>　・給付対象人数　　5,510人</t>
    <phoneticPr fontId="1"/>
  </si>
  <si>
    <t>を給付。　</t>
    <phoneticPr fontId="1"/>
  </si>
  <si>
    <t>器の購入を行った。</t>
    <rPh sb="2" eb="4">
      <t>コウニュウ</t>
    </rPh>
    <rPh sb="5" eb="6">
      <t>オコナ</t>
    </rPh>
    <phoneticPr fontId="1"/>
  </si>
  <si>
    <t>意識した小面積実証圃場の実施及び情報サイトに</t>
    <rPh sb="0" eb="2">
      <t>イシキ</t>
    </rPh>
    <rPh sb="4" eb="5">
      <t>ショウ</t>
    </rPh>
    <rPh sb="9" eb="11">
      <t>ホジョウ</t>
    </rPh>
    <rPh sb="12" eb="14">
      <t>ジッシ</t>
    </rPh>
    <rPh sb="14" eb="15">
      <t>オヨ</t>
    </rPh>
    <phoneticPr fontId="1"/>
  </si>
  <si>
    <t>来訪者を獲得していくため、台湾をターゲットとし</t>
    <phoneticPr fontId="1"/>
  </si>
  <si>
    <t xml:space="preserve">新型コロナウイルス感染症対策事業費 </t>
    <phoneticPr fontId="1"/>
  </si>
  <si>
    <t>防災情報発信事業</t>
    <rPh sb="0" eb="2">
      <t>ボウサイ</t>
    </rPh>
    <rPh sb="2" eb="4">
      <t>ジョウホウ</t>
    </rPh>
    <rPh sb="4" eb="6">
      <t>ハッシン</t>
    </rPh>
    <rPh sb="6" eb="8">
      <t>ジギョウ</t>
    </rPh>
    <phoneticPr fontId="1"/>
  </si>
  <si>
    <t>　外出時においても地域内防災情報を受信可能な</t>
    <rPh sb="1" eb="4">
      <t>ガイシュツジ</t>
    </rPh>
    <rPh sb="9" eb="11">
      <t>チイキ</t>
    </rPh>
    <rPh sb="11" eb="12">
      <t>ナイ</t>
    </rPh>
    <rPh sb="12" eb="14">
      <t>ボウサイ</t>
    </rPh>
    <rPh sb="14" eb="16">
      <t>ジョウホウ</t>
    </rPh>
    <rPh sb="17" eb="19">
      <t>ジュシン</t>
    </rPh>
    <rPh sb="19" eb="21">
      <t>カノウ</t>
    </rPh>
    <phoneticPr fontId="1"/>
  </si>
  <si>
    <t>防災情報メールとLINEのサービスを導入。</t>
    <rPh sb="0" eb="2">
      <t>ボウサイ</t>
    </rPh>
    <rPh sb="2" eb="4">
      <t>ジョウホウ</t>
    </rPh>
    <rPh sb="18" eb="20">
      <t>ドウニュウ</t>
    </rPh>
    <phoneticPr fontId="1"/>
  </si>
  <si>
    <t>健康対策費</t>
    <phoneticPr fontId="1"/>
  </si>
  <si>
    <t>子育て世帯への臨時特</t>
    <rPh sb="0" eb="2">
      <t>コソダ</t>
    </rPh>
    <rPh sb="3" eb="5">
      <t>セタイ</t>
    </rPh>
    <rPh sb="7" eb="9">
      <t>リンジ</t>
    </rPh>
    <rPh sb="9" eb="10">
      <t>トク</t>
    </rPh>
    <phoneticPr fontId="1"/>
  </si>
  <si>
    <t>　 児童手当の受給世帯に対し、児童１人につき１</t>
    <rPh sb="2" eb="4">
      <t>ジドウ</t>
    </rPh>
    <rPh sb="4" eb="6">
      <t>テアテ</t>
    </rPh>
    <rPh sb="7" eb="9">
      <t>ジュキュウ</t>
    </rPh>
    <rPh sb="9" eb="11">
      <t>セタイ</t>
    </rPh>
    <rPh sb="12" eb="13">
      <t>タイ</t>
    </rPh>
    <rPh sb="15" eb="17">
      <t>ジドウ</t>
    </rPh>
    <rPh sb="17" eb="19">
      <t>ヒトリ</t>
    </rPh>
    <phoneticPr fontId="1"/>
  </si>
  <si>
    <t>別給付金給付事業</t>
    <phoneticPr fontId="1"/>
  </si>
  <si>
    <t>万円を給付</t>
  </si>
  <si>
    <t>　・給付対象人数　583人</t>
  </si>
  <si>
    <t>子ども対策費</t>
    <phoneticPr fontId="1"/>
  </si>
  <si>
    <t>　①持続化給付金を受給した事業者減収金額に応じ</t>
    <phoneticPr fontId="1"/>
  </si>
  <si>
    <t xml:space="preserve">　②令和２年１月以降に開業し実店舗を有する事業者
</t>
    <phoneticPr fontId="1"/>
  </si>
  <si>
    <t>進事業</t>
    <phoneticPr fontId="1"/>
  </si>
  <si>
    <t>健康福祉センター</t>
    <rPh sb="0" eb="4">
      <t>ケンコウフクシ</t>
    </rPh>
    <phoneticPr fontId="1"/>
  </si>
  <si>
    <t>感染予防対策事業</t>
    <rPh sb="0" eb="2">
      <t>カンセン</t>
    </rPh>
    <rPh sb="2" eb="4">
      <t>ヨボウ</t>
    </rPh>
    <rPh sb="4" eb="6">
      <t>タイサク</t>
    </rPh>
    <rPh sb="6" eb="8">
      <t>ジギョウ</t>
    </rPh>
    <phoneticPr fontId="1"/>
  </si>
  <si>
    <t>【　会計名：一般会計　】</t>
    <rPh sb="2" eb="4">
      <t>カイケイ</t>
    </rPh>
    <rPh sb="4" eb="5">
      <t>メイ</t>
    </rPh>
    <rPh sb="6" eb="10">
      <t>イッパンカイケイ</t>
    </rPh>
    <phoneticPr fontId="1"/>
  </si>
  <si>
    <t>課局名：教育課</t>
    <rPh sb="0" eb="1">
      <t>カ</t>
    </rPh>
    <rPh sb="1" eb="2">
      <t>キョク</t>
    </rPh>
    <rPh sb="2" eb="3">
      <t>メイ</t>
    </rPh>
    <rPh sb="4" eb="7">
      <t>キョウイクカ</t>
    </rPh>
    <rPh sb="6" eb="7">
      <t>カ</t>
    </rPh>
    <phoneticPr fontId="1"/>
  </si>
  <si>
    <t>　誰もが利用しやすい「あすかデマンド乗合交通」の</t>
    <rPh sb="1" eb="2">
      <t>ダレ</t>
    </rPh>
    <rPh sb="4" eb="6">
      <t>リヨウ</t>
    </rPh>
    <rPh sb="18" eb="20">
      <t>ノリアイ</t>
    </rPh>
    <rPh sb="20" eb="22">
      <t>コウツウ</t>
    </rPh>
    <phoneticPr fontId="1"/>
  </si>
  <si>
    <t>実証運行実施に向け、ＡＩ運行システムを導入。運賃</t>
    <rPh sb="2" eb="4">
      <t>ウンコウ</t>
    </rPh>
    <rPh sb="4" eb="6">
      <t>ジッシ</t>
    </rPh>
    <rPh sb="7" eb="8">
      <t>ム</t>
    </rPh>
    <rPh sb="12" eb="14">
      <t>ウンコウ</t>
    </rPh>
    <rPh sb="19" eb="21">
      <t>ドウニュウ</t>
    </rPh>
    <rPh sb="22" eb="23">
      <t>ウン</t>
    </rPh>
    <phoneticPr fontId="1"/>
  </si>
  <si>
    <t>支援や買い物支援により、高齢者の移動支援を実施。</t>
    <rPh sb="3" eb="4">
      <t>カ</t>
    </rPh>
    <rPh sb="5" eb="6">
      <t>モノ</t>
    </rPh>
    <rPh sb="6" eb="8">
      <t>シエン</t>
    </rPh>
    <rPh sb="12" eb="15">
      <t>コウレイシャ</t>
    </rPh>
    <rPh sb="16" eb="18">
      <t>イドウ</t>
    </rPh>
    <rPh sb="18" eb="20">
      <t>シエン</t>
    </rPh>
    <rPh sb="21" eb="22">
      <t>ジツ</t>
    </rPh>
    <phoneticPr fontId="1"/>
  </si>
  <si>
    <t>「赤かめフリー乗車券」購入支援により来訪者の公共</t>
    <rPh sb="1" eb="2">
      <t>アカ</t>
    </rPh>
    <rPh sb="7" eb="10">
      <t>ジョウシャケン</t>
    </rPh>
    <rPh sb="11" eb="13">
      <t>コウニュウ</t>
    </rPh>
    <rPh sb="13" eb="15">
      <t>シエン</t>
    </rPh>
    <rPh sb="18" eb="21">
      <t>ライホウシャ</t>
    </rPh>
    <rPh sb="22" eb="24">
      <t>コウキョウ</t>
    </rPh>
    <phoneticPr fontId="1"/>
  </si>
  <si>
    <t>交通利用促進を実施。</t>
    <rPh sb="1" eb="2">
      <t>ツウ</t>
    </rPh>
    <rPh sb="2" eb="4">
      <t>リヨウ</t>
    </rPh>
    <rPh sb="4" eb="6">
      <t>ソクシン</t>
    </rPh>
    <rPh sb="7" eb="9">
      <t>ジッシ</t>
    </rPh>
    <phoneticPr fontId="1"/>
  </si>
  <si>
    <t>　・感染予防対策(マスク・消毒液)      77,880円</t>
    <rPh sb="2" eb="4">
      <t>カンセン</t>
    </rPh>
    <rPh sb="4" eb="6">
      <t>ヨボウ</t>
    </rPh>
    <rPh sb="6" eb="8">
      <t>タイサク</t>
    </rPh>
    <rPh sb="13" eb="16">
      <t>ショウドクエキ</t>
    </rPh>
    <rPh sb="29" eb="30">
      <t>エン</t>
    </rPh>
    <phoneticPr fontId="1"/>
  </si>
  <si>
    <t>　・高齢者等買い物支援事業           552,000円</t>
    <rPh sb="2" eb="5">
      <t>コウレイシャ</t>
    </rPh>
    <rPh sb="5" eb="6">
      <t>トウ</t>
    </rPh>
    <rPh sb="6" eb="7">
      <t>カ</t>
    </rPh>
    <rPh sb="8" eb="9">
      <t>モノ</t>
    </rPh>
    <rPh sb="9" eb="11">
      <t>シエン</t>
    </rPh>
    <rPh sb="11" eb="13">
      <t>ジギョウ</t>
    </rPh>
    <rPh sb="31" eb="32">
      <t>エン</t>
    </rPh>
    <phoneticPr fontId="1"/>
  </si>
  <si>
    <t>　・高齢者等運賃支援　　　　　　　 1,014,404円</t>
    <rPh sb="2" eb="5">
      <t>コウレイシャ</t>
    </rPh>
    <rPh sb="5" eb="6">
      <t>トウ</t>
    </rPh>
    <rPh sb="6" eb="8">
      <t>ウンチン</t>
    </rPh>
    <rPh sb="8" eb="10">
      <t>シエン</t>
    </rPh>
    <rPh sb="27" eb="28">
      <t>エン</t>
    </rPh>
    <phoneticPr fontId="1"/>
  </si>
  <si>
    <t>　・来訪者による公共交通利用促進   3,836,280円</t>
    <rPh sb="2" eb="5">
      <t>ライホウシャ</t>
    </rPh>
    <rPh sb="8" eb="10">
      <t>コウキョウ</t>
    </rPh>
    <rPh sb="10" eb="12">
      <t>コウツウ</t>
    </rPh>
    <rPh sb="12" eb="14">
      <t>リヨウ</t>
    </rPh>
    <rPh sb="14" eb="16">
      <t>ソクシン</t>
    </rPh>
    <rPh sb="28" eb="29">
      <t>エン</t>
    </rPh>
    <phoneticPr fontId="1"/>
  </si>
  <si>
    <t>　・乗合交通ＡＩ運行システム導入　 4,563,537円</t>
    <rPh sb="2" eb="4">
      <t>ノリアイ</t>
    </rPh>
    <rPh sb="4" eb="6">
      <t>コウツウ</t>
    </rPh>
    <rPh sb="8" eb="10">
      <t>ウンコウ</t>
    </rPh>
    <rPh sb="14" eb="16">
      <t>ドウニュウ</t>
    </rPh>
    <rPh sb="27" eb="28">
      <t>エン</t>
    </rPh>
    <phoneticPr fontId="1"/>
  </si>
  <si>
    <t>　・公共交通運行支援業務委託 　　　2,992,000円</t>
    <rPh sb="2" eb="4">
      <t>コウキョウ</t>
    </rPh>
    <rPh sb="4" eb="6">
      <t>コウツウ</t>
    </rPh>
    <rPh sb="6" eb="8">
      <t>ウンコウ</t>
    </rPh>
    <rPh sb="8" eb="10">
      <t>シエン</t>
    </rPh>
    <rPh sb="10" eb="12">
      <t>ギョウム</t>
    </rPh>
    <rPh sb="12" eb="14">
      <t>イタク</t>
    </rPh>
    <rPh sb="27" eb="28">
      <t>エン</t>
    </rPh>
    <phoneticPr fontId="1"/>
  </si>
  <si>
    <t>　新型コロナウイルス感染症の疑いのある患者が増加</t>
    <rPh sb="1" eb="3">
      <t>シンガタ</t>
    </rPh>
    <rPh sb="10" eb="12">
      <t>カンセン</t>
    </rPh>
    <rPh sb="12" eb="13">
      <t>ショウ</t>
    </rPh>
    <rPh sb="14" eb="15">
      <t>ウタガ</t>
    </rPh>
    <rPh sb="19" eb="21">
      <t>カンジャ</t>
    </rPh>
    <rPh sb="22" eb="24">
      <t>ゾウカ</t>
    </rPh>
    <phoneticPr fontId="1"/>
  </si>
  <si>
    <t>したため、発熱用外来待合室を設置。また、通常医療</t>
    <rPh sb="10" eb="13">
      <t>マチアイシツ</t>
    </rPh>
    <rPh sb="14" eb="16">
      <t>セッチ</t>
    </rPh>
    <rPh sb="20" eb="22">
      <t>ツウジョウ</t>
    </rPh>
    <rPh sb="22" eb="24">
      <t>イリョウ</t>
    </rPh>
    <phoneticPr fontId="1"/>
  </si>
  <si>
    <t>の逼迫に対応するための医師派遣を実施。</t>
    <rPh sb="1" eb="3">
      <t>ヒッパク</t>
    </rPh>
    <rPh sb="4" eb="6">
      <t>タイオウ</t>
    </rPh>
    <rPh sb="16" eb="18">
      <t>ジッシ</t>
    </rPh>
    <phoneticPr fontId="1"/>
  </si>
  <si>
    <t>保育所給食費</t>
    <rPh sb="0" eb="3">
      <t>ホイクショ</t>
    </rPh>
    <rPh sb="3" eb="6">
      <t>キュウショクヒ</t>
    </rPh>
    <phoneticPr fontId="1"/>
  </si>
  <si>
    <t>無償化事業</t>
  </si>
  <si>
    <t>が高騰していることを受け、子育て世代の負担軽減を</t>
    <phoneticPr fontId="1"/>
  </si>
  <si>
    <t>図るため、７ヶ月間の給食費無償化を実施。</t>
    <phoneticPr fontId="1"/>
  </si>
  <si>
    <t>　・対象　3歳児～5歳児</t>
    <rPh sb="2" eb="4">
      <t>タイショウ</t>
    </rPh>
    <rPh sb="6" eb="8">
      <t>サイジ</t>
    </rPh>
    <rPh sb="10" eb="12">
      <t>サイジ</t>
    </rPh>
    <phoneticPr fontId="1"/>
  </si>
  <si>
    <t>米農家支援事業</t>
  </si>
  <si>
    <t>　幅広い農家の営農意欲の維持及び農業経営の安定を</t>
    <rPh sb="1" eb="3">
      <t>ハバヒロ</t>
    </rPh>
    <rPh sb="4" eb="6">
      <t>ノウカ</t>
    </rPh>
    <rPh sb="7" eb="9">
      <t>エイノウ</t>
    </rPh>
    <rPh sb="9" eb="11">
      <t>イヨク</t>
    </rPh>
    <rPh sb="12" eb="14">
      <t>イジ</t>
    </rPh>
    <rPh sb="14" eb="15">
      <t>オヨ</t>
    </rPh>
    <rPh sb="16" eb="18">
      <t>ノウギョウ</t>
    </rPh>
    <rPh sb="18" eb="20">
      <t>ケイエイ</t>
    </rPh>
    <rPh sb="21" eb="23">
      <t>アンテイ</t>
    </rPh>
    <phoneticPr fontId="1"/>
  </si>
  <si>
    <t>図るため、米価下落や農業資材等の生産原価の高騰に</t>
    <phoneticPr fontId="1"/>
  </si>
  <si>
    <t>経営合理化推進事業</t>
    <phoneticPr fontId="1"/>
  </si>
  <si>
    <t>直売所衛生環境整備事業</t>
    <phoneticPr fontId="1"/>
  </si>
  <si>
    <t>　コロナ禍で地域内消費の必要性が高まる中、あすか</t>
    <rPh sb="4" eb="5">
      <t>カ</t>
    </rPh>
    <phoneticPr fontId="1"/>
  </si>
  <si>
    <t>夢の楽市の衛生環境を向上させ、従業員及び消費者に</t>
    <phoneticPr fontId="1"/>
  </si>
  <si>
    <t>おけるコロナ感染症拡大防止に向けた整備を実施。</t>
    <rPh sb="20" eb="22">
      <t>ジッシ</t>
    </rPh>
    <phoneticPr fontId="1"/>
  </si>
  <si>
    <t>・整備内容：非接触型トイレの整備等</t>
    <phoneticPr fontId="1"/>
  </si>
  <si>
    <t>企業生産性向上支援事業</t>
    <phoneticPr fontId="1"/>
  </si>
  <si>
    <t>　コロナ禍でも持続可能な村内中小企業等のビジネス</t>
    <phoneticPr fontId="1"/>
  </si>
  <si>
    <t>モデルを構築するため、業務におけるＩＴ化及びＤＸ</t>
    <phoneticPr fontId="1"/>
  </si>
  <si>
    <t>化の推進を図るとともに、生産性向上に向けて事業者</t>
    <phoneticPr fontId="1"/>
  </si>
  <si>
    <t>個別に各種補助事業等の採択に向けた支援を実施。</t>
    <phoneticPr fontId="1"/>
  </si>
  <si>
    <t>観光プロモーション推進事業</t>
    <phoneticPr fontId="1"/>
  </si>
  <si>
    <t>　観光消費額向上に向けて、観光来訪者がスムーズに</t>
    <rPh sb="1" eb="3">
      <t>カンコウ</t>
    </rPh>
    <rPh sb="3" eb="6">
      <t>ショウヒガク</t>
    </rPh>
    <rPh sb="6" eb="8">
      <t>コウジョウ</t>
    </rPh>
    <rPh sb="9" eb="10">
      <t>ム</t>
    </rPh>
    <phoneticPr fontId="1"/>
  </si>
  <si>
    <t>観光情報収集ができるととも、安心・快適に村内周遊</t>
    <phoneticPr fontId="1"/>
  </si>
  <si>
    <t>できるよう着地型情報冊子を作成・配架。</t>
    <phoneticPr fontId="1"/>
  </si>
  <si>
    <t>　村内の飲食店等に対する断続的な支援及び村民の生</t>
    <phoneticPr fontId="1"/>
  </si>
  <si>
    <t>活支援として、村内で使用できるクーポン券「明日香</t>
    <phoneticPr fontId="1"/>
  </si>
  <si>
    <t>応援券」配布による支援を実施。</t>
    <phoneticPr fontId="1"/>
  </si>
  <si>
    <t>農業従事者支援事業</t>
    <rPh sb="0" eb="2">
      <t>ノウギョウ</t>
    </rPh>
    <rPh sb="2" eb="5">
      <t>ジュウジシャ</t>
    </rPh>
    <rPh sb="5" eb="7">
      <t>シエン</t>
    </rPh>
    <rPh sb="7" eb="9">
      <t>ジギョウ</t>
    </rPh>
    <phoneticPr fontId="1"/>
  </si>
  <si>
    <t>　新型コロナウイルス感染症拡大による影響が長期化</t>
    <phoneticPr fontId="1"/>
  </si>
  <si>
    <t>し、経営規模・状況に関わらず農業経営に影響が及ん</t>
    <phoneticPr fontId="1"/>
  </si>
  <si>
    <t>でいる農業従事者支援に対して、農業機械及び設備等</t>
    <phoneticPr fontId="1"/>
  </si>
  <si>
    <t>の更新・導入に対する支援を実施。</t>
    <phoneticPr fontId="1"/>
  </si>
  <si>
    <t>電気料金高騰緊急支援事業</t>
    <phoneticPr fontId="1"/>
  </si>
  <si>
    <t>　電気料金高騰に伴う事業者負担を軽減し、事業所運</t>
    <phoneticPr fontId="1"/>
  </si>
  <si>
    <t>営の持続に資するため、前年度比較で負担が増加した</t>
    <phoneticPr fontId="1"/>
  </si>
  <si>
    <t>事業者を対象に、電気料金増額分に対し支援を実施。</t>
    <rPh sb="4" eb="6">
      <t>タイショウ</t>
    </rPh>
    <phoneticPr fontId="1"/>
  </si>
  <si>
    <t>学校施設デジタル化推</t>
    <rPh sb="0" eb="2">
      <t>ガッコウ</t>
    </rPh>
    <rPh sb="2" eb="4">
      <t>シセツ</t>
    </rPh>
    <phoneticPr fontId="1"/>
  </si>
  <si>
    <t>学校感染予防対策事業</t>
    <rPh sb="0" eb="2">
      <t>ガッコウ</t>
    </rPh>
    <rPh sb="2" eb="4">
      <t>カンセン</t>
    </rPh>
    <rPh sb="4" eb="6">
      <t>ヨボウ</t>
    </rPh>
    <phoneticPr fontId="1"/>
  </si>
  <si>
    <t>　児童生徒の感染拡大を防止するため、抗菌加工した</t>
    <rPh sb="1" eb="5">
      <t>ジドウセイト</t>
    </rPh>
    <rPh sb="6" eb="8">
      <t>カンセン</t>
    </rPh>
    <rPh sb="8" eb="10">
      <t>カクダイ</t>
    </rPh>
    <rPh sb="11" eb="13">
      <t>ボウシ</t>
    </rPh>
    <rPh sb="18" eb="20">
      <t>コウキン</t>
    </rPh>
    <rPh sb="20" eb="22">
      <t>カコウ</t>
    </rPh>
    <phoneticPr fontId="1"/>
  </si>
  <si>
    <t>床材や換気機能のある空調機器に更新し、安全安心な</t>
    <rPh sb="0" eb="2">
      <t>ユカザイ</t>
    </rPh>
    <rPh sb="3" eb="5">
      <t>カンキ</t>
    </rPh>
    <rPh sb="5" eb="7">
      <t>キノウ</t>
    </rPh>
    <rPh sb="10" eb="12">
      <t>クウチョウ</t>
    </rPh>
    <rPh sb="12" eb="14">
      <t>キキ</t>
    </rPh>
    <rPh sb="15" eb="17">
      <t>コウシン</t>
    </rPh>
    <rPh sb="19" eb="21">
      <t>アンゼン</t>
    </rPh>
    <rPh sb="21" eb="22">
      <t>ヤス</t>
    </rPh>
    <phoneticPr fontId="1"/>
  </si>
  <si>
    <t>学校環境整備を実施。</t>
    <rPh sb="0" eb="2">
      <t>ガッコウ</t>
    </rPh>
    <rPh sb="2" eb="4">
      <t>カンキョウ</t>
    </rPh>
    <rPh sb="4" eb="6">
      <t>セイビ</t>
    </rPh>
    <rPh sb="7" eb="9">
      <t>ジッシ</t>
    </rPh>
    <phoneticPr fontId="1"/>
  </si>
  <si>
    <t>　・幼稚園床改修　　　　　　　　320㎡</t>
    <rPh sb="2" eb="5">
      <t>ヨウチエン</t>
    </rPh>
    <rPh sb="5" eb="6">
      <t>ユカ</t>
    </rPh>
    <rPh sb="6" eb="8">
      <t>カイシュウ</t>
    </rPh>
    <phoneticPr fontId="1"/>
  </si>
  <si>
    <t>　・中学校図書室エアコン改修　　　2台</t>
    <rPh sb="2" eb="5">
      <t>チュウガッコウ</t>
    </rPh>
    <rPh sb="5" eb="8">
      <t>トショシツ</t>
    </rPh>
    <rPh sb="12" eb="14">
      <t>カイシュウ</t>
    </rPh>
    <rPh sb="18" eb="19">
      <t>ダイ</t>
    </rPh>
    <phoneticPr fontId="1"/>
  </si>
  <si>
    <t>図書室感染予防対策事</t>
    <rPh sb="0" eb="3">
      <t>トショシツ</t>
    </rPh>
    <rPh sb="3" eb="5">
      <t>カンセン</t>
    </rPh>
    <phoneticPr fontId="1"/>
  </si>
  <si>
    <t>　公民館図書室に紫外線による、図書除菌機（１台）</t>
    <rPh sb="1" eb="4">
      <t>コウミンカン</t>
    </rPh>
    <rPh sb="4" eb="7">
      <t>トショシツ</t>
    </rPh>
    <rPh sb="8" eb="11">
      <t>シガイセン</t>
    </rPh>
    <rPh sb="15" eb="17">
      <t>トショ</t>
    </rPh>
    <rPh sb="17" eb="19">
      <t>ジョキン</t>
    </rPh>
    <rPh sb="19" eb="20">
      <t>キ</t>
    </rPh>
    <phoneticPr fontId="1"/>
  </si>
  <si>
    <t>業</t>
    <rPh sb="0" eb="1">
      <t>ギョウ</t>
    </rPh>
    <phoneticPr fontId="1"/>
  </si>
  <si>
    <t>を設置。</t>
    <phoneticPr fontId="1"/>
  </si>
  <si>
    <t>近隣公園遊具整備事業</t>
    <rPh sb="0" eb="2">
      <t>キンリン</t>
    </rPh>
    <rPh sb="2" eb="4">
      <t>コウエン</t>
    </rPh>
    <rPh sb="4" eb="6">
      <t>ユウグ</t>
    </rPh>
    <phoneticPr fontId="1"/>
  </si>
  <si>
    <t>　コロナ禍においても屋外で安心して、子育て世帯が</t>
    <rPh sb="4" eb="5">
      <t>カ</t>
    </rPh>
    <rPh sb="10" eb="12">
      <t>オクガイ</t>
    </rPh>
    <rPh sb="13" eb="15">
      <t>アンシン</t>
    </rPh>
    <rPh sb="18" eb="20">
      <t>コソダ</t>
    </rPh>
    <rPh sb="21" eb="22">
      <t>ヨ</t>
    </rPh>
    <phoneticPr fontId="1"/>
  </si>
  <si>
    <t>交流できるように、近隣公園に低年齢児用の遊具を設</t>
    <phoneticPr fontId="1"/>
  </si>
  <si>
    <t>置。</t>
  </si>
  <si>
    <t>避難所拡充事業</t>
    <rPh sb="0" eb="3">
      <t>ヒナンショ</t>
    </rPh>
    <rPh sb="3" eb="5">
      <t>カクジュウ</t>
    </rPh>
    <rPh sb="5" eb="7">
      <t>ジギョウ</t>
    </rPh>
    <phoneticPr fontId="1"/>
  </si>
  <si>
    <t>もにトイレを新設し、コロナ禍でも密を避けながら天</t>
    <rPh sb="6" eb="8">
      <t>シンセツ</t>
    </rPh>
    <rPh sb="13" eb="14">
      <t>カ</t>
    </rPh>
    <rPh sb="16" eb="17">
      <t>ミツ</t>
    </rPh>
    <rPh sb="18" eb="19">
      <t>サ</t>
    </rPh>
    <phoneticPr fontId="1"/>
  </si>
  <si>
    <t>候に左右されず安心して活動できるような場とすると</t>
    <rPh sb="0" eb="1">
      <t>コウ</t>
    </rPh>
    <rPh sb="2" eb="4">
      <t>サユウ</t>
    </rPh>
    <rPh sb="7" eb="9">
      <t>アンシン</t>
    </rPh>
    <rPh sb="11" eb="13">
      <t>カツドウ</t>
    </rPh>
    <phoneticPr fontId="1"/>
  </si>
  <si>
    <t>ともに、避難所としても活用できるよう整備を実施。</t>
    <rPh sb="4" eb="7">
      <t>ヒナンショ</t>
    </rPh>
    <rPh sb="11" eb="13">
      <t>カツヨウ</t>
    </rPh>
    <phoneticPr fontId="1"/>
  </si>
  <si>
    <t>よる影響を受けた米農家に対する支援を実施。</t>
    <phoneticPr fontId="1"/>
  </si>
  <si>
    <t>　・支援対象：米（水稲）生産農家</t>
    <phoneticPr fontId="1"/>
  </si>
  <si>
    <t>　・対象者数：429農家</t>
    <phoneticPr fontId="1"/>
  </si>
  <si>
    <t>　・支援金額：5,000円/10a</t>
    <phoneticPr fontId="1"/>
  </si>
  <si>
    <t>　・小規模事業者持続化補助金　10事業者</t>
    <phoneticPr fontId="1"/>
  </si>
  <si>
    <t>　・ものづくり商業サービス業生産性向上促進事業、</t>
    <phoneticPr fontId="1"/>
  </si>
  <si>
    <t>　及び経営力向上計画申請　各1事業者</t>
    <phoneticPr fontId="1"/>
  </si>
  <si>
    <t>　・事業再構築補助金申請　3事業者</t>
    <phoneticPr fontId="1"/>
  </si>
  <si>
    <t>　・県中小企業経営力向上支援事業補助金　11事業者</t>
    <phoneticPr fontId="1"/>
  </si>
  <si>
    <t>　・明日香村観光マップ　100,000部</t>
    <phoneticPr fontId="1"/>
  </si>
  <si>
    <t>　・明日香村飲食店ガイド　20,000部</t>
    <phoneticPr fontId="1"/>
  </si>
  <si>
    <t>　・10,000円/世帯×2,218世帯＝22,180千円</t>
    <phoneticPr fontId="1"/>
  </si>
  <si>
    <t>　・対象者数：97名</t>
    <phoneticPr fontId="1"/>
  </si>
  <si>
    <t>　・補助率：30％（補助上限：1,500,000円）</t>
    <phoneticPr fontId="1"/>
  </si>
  <si>
    <t>　・対象者数：27事業者</t>
    <phoneticPr fontId="1"/>
  </si>
  <si>
    <t>　・補助額：1月平均増加額（補助上限：200,000円）</t>
    <phoneticPr fontId="1"/>
  </si>
  <si>
    <t>　村内の福祉施設、学校、医療機関、公共施設等への</t>
    <rPh sb="1" eb="3">
      <t>ソンナイ</t>
    </rPh>
    <rPh sb="4" eb="6">
      <t>フクシ</t>
    </rPh>
    <rPh sb="6" eb="8">
      <t>シセツ</t>
    </rPh>
    <rPh sb="9" eb="11">
      <t>ガッコウ</t>
    </rPh>
    <rPh sb="12" eb="14">
      <t>イリョウ</t>
    </rPh>
    <rPh sb="14" eb="16">
      <t>キカン</t>
    </rPh>
    <rPh sb="17" eb="19">
      <t>コウキョウ</t>
    </rPh>
    <rPh sb="19" eb="21">
      <t>シセツ</t>
    </rPh>
    <rPh sb="21" eb="22">
      <t>トウ</t>
    </rPh>
    <phoneticPr fontId="1"/>
  </si>
  <si>
    <t>感染予防物品の供給等を行った。</t>
    <rPh sb="0" eb="2">
      <t>カンセン</t>
    </rPh>
    <rPh sb="2" eb="4">
      <t>ヨボウ</t>
    </rPh>
    <rPh sb="4" eb="6">
      <t>ブッピン</t>
    </rPh>
    <rPh sb="7" eb="9">
      <t>キョウキュウ</t>
    </rPh>
    <rPh sb="9" eb="10">
      <t>トウ</t>
    </rPh>
    <rPh sb="11" eb="12">
      <t>オコナ</t>
    </rPh>
    <phoneticPr fontId="1"/>
  </si>
  <si>
    <t>　・マスク、消毒液等の購入　　1,500,700円</t>
    <rPh sb="6" eb="8">
      <t>ショウドク</t>
    </rPh>
    <rPh sb="8" eb="9">
      <t>エキ</t>
    </rPh>
    <rPh sb="9" eb="10">
      <t>トウ</t>
    </rPh>
    <rPh sb="11" eb="13">
      <t>コウニュウ</t>
    </rPh>
    <rPh sb="24" eb="25">
      <t>エン</t>
    </rPh>
    <phoneticPr fontId="1"/>
  </si>
  <si>
    <t>　・抗菌コーティング処理他　　　779,900円</t>
    <rPh sb="2" eb="4">
      <t>コウキン</t>
    </rPh>
    <rPh sb="10" eb="12">
      <t>ショリ</t>
    </rPh>
    <rPh sb="12" eb="13">
      <t>ホカ</t>
    </rPh>
    <rPh sb="23" eb="24">
      <t>エン</t>
    </rPh>
    <phoneticPr fontId="1"/>
  </si>
  <si>
    <t>健康対策費</t>
    <rPh sb="0" eb="2">
      <t>ケンコウ</t>
    </rPh>
    <rPh sb="2" eb="5">
      <t>タイサクヒ</t>
    </rPh>
    <phoneticPr fontId="1"/>
  </si>
  <si>
    <t>　新型コロナウイルスワクチンの追加接種の実施</t>
    <rPh sb="1" eb="3">
      <t>シンガタ</t>
    </rPh>
    <rPh sb="15" eb="17">
      <t>ツイカ</t>
    </rPh>
    <rPh sb="17" eb="19">
      <t>セッシュ</t>
    </rPh>
    <rPh sb="20" eb="22">
      <t>ジッシ</t>
    </rPh>
    <phoneticPr fontId="1"/>
  </si>
  <si>
    <t>予防接種事業</t>
    <rPh sb="0" eb="6">
      <t>ヨボウセッシュジギョウ</t>
    </rPh>
    <phoneticPr fontId="1"/>
  </si>
  <si>
    <t>に向け、予約システムの構築及び集団接種会場の</t>
    <phoneticPr fontId="1"/>
  </si>
  <si>
    <t xml:space="preserve">運営に必要な人材・資材等の確保を行い、接種を </t>
    <rPh sb="19" eb="21">
      <t>セッシュ</t>
    </rPh>
    <phoneticPr fontId="1"/>
  </si>
  <si>
    <t>実施。</t>
    <rPh sb="0" eb="2">
      <t>ジッシ</t>
    </rPh>
    <phoneticPr fontId="1"/>
  </si>
  <si>
    <t>　・オミクロン株対応ワクチン接種者   3,142人</t>
    <rPh sb="7" eb="8">
      <t>カブ</t>
    </rPh>
    <rPh sb="8" eb="10">
      <t>タイオウ</t>
    </rPh>
    <rPh sb="14" eb="16">
      <t>セッシュ</t>
    </rPh>
    <rPh sb="16" eb="17">
      <t>シャ</t>
    </rPh>
    <rPh sb="25" eb="26">
      <t>ニン</t>
    </rPh>
    <phoneticPr fontId="1"/>
  </si>
  <si>
    <t>　・接種率                           59.98％</t>
    <rPh sb="2" eb="5">
      <t>セッシュリツ</t>
    </rPh>
    <phoneticPr fontId="1"/>
  </si>
  <si>
    <t>飲料水供給施設管理費</t>
    <rPh sb="0" eb="3">
      <t>インリョウスイ</t>
    </rPh>
    <rPh sb="3" eb="5">
      <t>キョウキュウ</t>
    </rPh>
    <phoneticPr fontId="1"/>
  </si>
  <si>
    <t xml:space="preserve">上水道等基本料金減免事業
</t>
    <phoneticPr fontId="1"/>
  </si>
  <si>
    <t>　令和4年8-9月分及び10-11月分の基本料金の減免措</t>
    <rPh sb="1" eb="3">
      <t>レイワ</t>
    </rPh>
    <rPh sb="4" eb="5">
      <t>ネン</t>
    </rPh>
    <rPh sb="8" eb="9">
      <t>ガツ</t>
    </rPh>
    <rPh sb="9" eb="10">
      <t>ブン</t>
    </rPh>
    <rPh sb="10" eb="11">
      <t>オヨ</t>
    </rPh>
    <rPh sb="17" eb="19">
      <t>ガツブン</t>
    </rPh>
    <rPh sb="20" eb="22">
      <t>キホン</t>
    </rPh>
    <rPh sb="22" eb="24">
      <t>リョウキン</t>
    </rPh>
    <rPh sb="25" eb="27">
      <t>ゲンメン</t>
    </rPh>
    <phoneticPr fontId="1"/>
  </si>
  <si>
    <t>置を実施。　20mm以下は全額、25mm以上については、</t>
    <rPh sb="10" eb="12">
      <t>イカ</t>
    </rPh>
    <rPh sb="13" eb="15">
      <t>ゼンガク</t>
    </rPh>
    <rPh sb="20" eb="22">
      <t>イジョウ</t>
    </rPh>
    <phoneticPr fontId="1"/>
  </si>
  <si>
    <t>5,440円(税抜）を減免。（官公庁を除く。）</t>
    <rPh sb="7" eb="9">
      <t>ゼイヌキ</t>
    </rPh>
    <rPh sb="11" eb="13">
      <t>ゲンメン</t>
    </rPh>
    <rPh sb="15" eb="18">
      <t>カンコウチョウ</t>
    </rPh>
    <rPh sb="19" eb="20">
      <t>ノゾ</t>
    </rPh>
    <phoneticPr fontId="1"/>
  </si>
  <si>
    <t>　　　　13mm　　　86件　　　336,735円</t>
    <rPh sb="13" eb="14">
      <t>ケン</t>
    </rPh>
    <rPh sb="24" eb="25">
      <t>エン</t>
    </rPh>
    <phoneticPr fontId="1"/>
  </si>
  <si>
    <t>　　　　20mm　　　 2件　　　 11,960円</t>
    <rPh sb="13" eb="14">
      <t>ケン</t>
    </rPh>
    <rPh sb="24" eb="25">
      <t>エン</t>
    </rPh>
    <phoneticPr fontId="1"/>
  </si>
  <si>
    <t>　　　　合計　　  88件　　  348,695円</t>
    <rPh sb="4" eb="6">
      <t>ゴウケイ</t>
    </rPh>
    <rPh sb="12" eb="13">
      <t>ケン</t>
    </rPh>
    <rPh sb="24" eb="25">
      <t>エン</t>
    </rPh>
    <phoneticPr fontId="1"/>
  </si>
  <si>
    <t>上水道等基本料金減免事業</t>
    <phoneticPr fontId="1"/>
  </si>
  <si>
    <t>置を実施。　（公的機関を除く。）</t>
    <phoneticPr fontId="1"/>
  </si>
  <si>
    <t>　　　　13mm　　　3,093件　　 12,079,710円</t>
    <rPh sb="16" eb="17">
      <t>ケン</t>
    </rPh>
    <rPh sb="30" eb="31">
      <t>エン</t>
    </rPh>
    <phoneticPr fontId="1"/>
  </si>
  <si>
    <t xml:space="preserve">        20mm      1,094件　　　6,521,095円</t>
    <rPh sb="23" eb="24">
      <t>ケン</t>
    </rPh>
    <rPh sb="36" eb="37">
      <t>エン</t>
    </rPh>
    <phoneticPr fontId="1"/>
  </si>
  <si>
    <t xml:space="preserve">        25mm         44件　　　　711,480円</t>
    <rPh sb="23" eb="24">
      <t>ケン</t>
    </rPh>
    <rPh sb="35" eb="36">
      <t>エン</t>
    </rPh>
    <phoneticPr fontId="1"/>
  </si>
  <si>
    <t xml:space="preserve">        40mm         28件　　　1,022,560円</t>
    <rPh sb="23" eb="24">
      <t>ケン</t>
    </rPh>
    <rPh sb="36" eb="37">
      <t>エン</t>
    </rPh>
    <phoneticPr fontId="1"/>
  </si>
  <si>
    <t xml:space="preserve">        50mm          6件　　　　302,940円</t>
    <rPh sb="23" eb="24">
      <t>ケン</t>
    </rPh>
    <rPh sb="35" eb="36">
      <t>エン</t>
    </rPh>
    <phoneticPr fontId="1"/>
  </si>
  <si>
    <t>　　　　合計　　　4,265件　　 20,637,785円</t>
    <rPh sb="4" eb="6">
      <t>ゴウケイ</t>
    </rPh>
    <rPh sb="14" eb="15">
      <t>ケン</t>
    </rPh>
    <rPh sb="28" eb="29">
      <t>エン</t>
    </rPh>
    <phoneticPr fontId="1"/>
  </si>
  <si>
    <t>学校給食セン</t>
    <rPh sb="0" eb="2">
      <t>ガッコウ</t>
    </rPh>
    <rPh sb="2" eb="4">
      <t>キュウショク</t>
    </rPh>
    <phoneticPr fontId="1"/>
  </si>
  <si>
    <t>ター費</t>
    <phoneticPr fontId="1"/>
  </si>
  <si>
    <t>（財源振替）</t>
    <rPh sb="1" eb="3">
      <t>ザイゲン</t>
    </rPh>
    <rPh sb="3" eb="4">
      <t>フ</t>
    </rPh>
    <rPh sb="4" eb="5">
      <t>カ</t>
    </rPh>
    <phoneticPr fontId="1"/>
  </si>
  <si>
    <t>住民生活費</t>
    <rPh sb="0" eb="2">
      <t>ジュウミン</t>
    </rPh>
    <rPh sb="2" eb="5">
      <t>セイカツヒ</t>
    </rPh>
    <phoneticPr fontId="1"/>
  </si>
  <si>
    <t>住民税非課税世帯等</t>
    <rPh sb="0" eb="3">
      <t>ジュウミンゼイ</t>
    </rPh>
    <rPh sb="3" eb="6">
      <t>ヒカゼイ</t>
    </rPh>
    <rPh sb="6" eb="8">
      <t>セタイ</t>
    </rPh>
    <rPh sb="8" eb="9">
      <t>トウ</t>
    </rPh>
    <phoneticPr fontId="1"/>
  </si>
  <si>
    <t>　新型コロナウイルス感染症の影響が長期化する中</t>
    <rPh sb="1" eb="3">
      <t>シンガタ</t>
    </rPh>
    <rPh sb="10" eb="13">
      <t>カンセンショウ</t>
    </rPh>
    <rPh sb="14" eb="16">
      <t>エイキョウ</t>
    </rPh>
    <rPh sb="17" eb="20">
      <t>チョウキカ</t>
    </rPh>
    <rPh sb="22" eb="23">
      <t>ナカ</t>
    </rPh>
    <phoneticPr fontId="1"/>
  </si>
  <si>
    <t>臨時特別給付金事業</t>
    <rPh sb="0" eb="2">
      <t>リンジ</t>
    </rPh>
    <rPh sb="2" eb="4">
      <t>トクベツ</t>
    </rPh>
    <rPh sb="4" eb="6">
      <t>キュウフ</t>
    </rPh>
    <rPh sb="6" eb="7">
      <t>キン</t>
    </rPh>
    <rPh sb="7" eb="9">
      <t>ジギョウ</t>
    </rPh>
    <phoneticPr fontId="1"/>
  </si>
  <si>
    <t>様々な困難に直面した方々が、速やかに生活・暮ら</t>
    <rPh sb="0" eb="2">
      <t>サマザマ</t>
    </rPh>
    <rPh sb="3" eb="5">
      <t>コンナン</t>
    </rPh>
    <rPh sb="6" eb="8">
      <t>チョクメン</t>
    </rPh>
    <rPh sb="10" eb="12">
      <t>カタガタ</t>
    </rPh>
    <rPh sb="14" eb="15">
      <t>スミ</t>
    </rPh>
    <rPh sb="18" eb="20">
      <t>セイカツ</t>
    </rPh>
    <rPh sb="21" eb="22">
      <t>ク</t>
    </rPh>
    <phoneticPr fontId="1"/>
  </si>
  <si>
    <t>しの支援を受けられるよう、住民税非課税世帯等に</t>
    <rPh sb="2" eb="4">
      <t>シエン</t>
    </rPh>
    <rPh sb="5" eb="6">
      <t>ウ</t>
    </rPh>
    <rPh sb="13" eb="16">
      <t>ジュウミンゼイ</t>
    </rPh>
    <rPh sb="16" eb="19">
      <t>ヒカゼイ</t>
    </rPh>
    <rPh sb="19" eb="21">
      <t>セタイ</t>
    </rPh>
    <rPh sb="21" eb="22">
      <t>トウ</t>
    </rPh>
    <phoneticPr fontId="1"/>
  </si>
  <si>
    <t>対して、臨時特別給付金を給付</t>
    <rPh sb="0" eb="1">
      <t>タイ</t>
    </rPh>
    <rPh sb="4" eb="6">
      <t>リンジ</t>
    </rPh>
    <rPh sb="6" eb="8">
      <t>トクベツ</t>
    </rPh>
    <rPh sb="8" eb="11">
      <t>キュウフキン</t>
    </rPh>
    <rPh sb="12" eb="14">
      <t>キュウフ</t>
    </rPh>
    <phoneticPr fontId="1"/>
  </si>
  <si>
    <t>　・給付金額　：１世帯あたり１０万円</t>
    <rPh sb="2" eb="4">
      <t>キュウフ</t>
    </rPh>
    <rPh sb="4" eb="6">
      <t>キンガク</t>
    </rPh>
    <rPh sb="9" eb="11">
      <t>セタイ</t>
    </rPh>
    <rPh sb="16" eb="18">
      <t>マンエン</t>
    </rPh>
    <phoneticPr fontId="1"/>
  </si>
  <si>
    <t>　・給付世帯数：９０世帯</t>
    <rPh sb="2" eb="4">
      <t>キュウフ</t>
    </rPh>
    <rPh sb="4" eb="6">
      <t>セタイ</t>
    </rPh>
    <rPh sb="6" eb="7">
      <t>スウ</t>
    </rPh>
    <rPh sb="10" eb="12">
      <t>セタイ</t>
    </rPh>
    <phoneticPr fontId="1"/>
  </si>
  <si>
    <t>　　　Ｒ３年度非課税世帯４世帯</t>
    <rPh sb="5" eb="7">
      <t>ネンド</t>
    </rPh>
    <rPh sb="7" eb="10">
      <t>ヒカゼイ</t>
    </rPh>
    <rPh sb="10" eb="12">
      <t>セタイ</t>
    </rPh>
    <rPh sb="13" eb="15">
      <t>セタイ</t>
    </rPh>
    <phoneticPr fontId="1"/>
  </si>
  <si>
    <t>　　　Ｒ４年度非課税世帯85世帯</t>
    <rPh sb="5" eb="7">
      <t>ネンド</t>
    </rPh>
    <rPh sb="7" eb="10">
      <t>ヒカゼイ</t>
    </rPh>
    <rPh sb="10" eb="12">
      <t>セタイ</t>
    </rPh>
    <rPh sb="14" eb="16">
      <t>セタイ</t>
    </rPh>
    <phoneticPr fontId="1"/>
  </si>
  <si>
    <t>　　　　　〃　家計急変世帯１世帯</t>
    <rPh sb="7" eb="9">
      <t>カケイ</t>
    </rPh>
    <rPh sb="9" eb="11">
      <t>キュウヘン</t>
    </rPh>
    <rPh sb="11" eb="13">
      <t>セタイ</t>
    </rPh>
    <rPh sb="14" eb="16">
      <t>セタイ</t>
    </rPh>
    <phoneticPr fontId="1"/>
  </si>
  <si>
    <t>課局名：住民課</t>
    <rPh sb="0" eb="1">
      <t>カ</t>
    </rPh>
    <rPh sb="1" eb="2">
      <t>キョク</t>
    </rPh>
    <rPh sb="2" eb="3">
      <t>メイ</t>
    </rPh>
    <rPh sb="4" eb="6">
      <t>ジュウミン</t>
    </rPh>
    <rPh sb="6" eb="7">
      <t>カ</t>
    </rPh>
    <phoneticPr fontId="1"/>
  </si>
  <si>
    <t>電力・ガス・食料品等</t>
    <rPh sb="0" eb="2">
      <t>デンリョク</t>
    </rPh>
    <rPh sb="6" eb="9">
      <t>ショクリョウヒン</t>
    </rPh>
    <rPh sb="9" eb="10">
      <t>トウ</t>
    </rPh>
    <phoneticPr fontId="1"/>
  </si>
  <si>
    <t>価格高騰緊急支援給付</t>
    <rPh sb="0" eb="2">
      <t>カカク</t>
    </rPh>
    <rPh sb="2" eb="4">
      <t>コウトウ</t>
    </rPh>
    <rPh sb="4" eb="6">
      <t>キンキュウ</t>
    </rPh>
    <rPh sb="6" eb="8">
      <t>シエン</t>
    </rPh>
    <rPh sb="8" eb="10">
      <t>キュウフ</t>
    </rPh>
    <phoneticPr fontId="1"/>
  </si>
  <si>
    <t>増を踏まえ、特に家計への影響が大きい低所得世帯</t>
    <rPh sb="0" eb="1">
      <t>ゾウ</t>
    </rPh>
    <rPh sb="2" eb="3">
      <t>フ</t>
    </rPh>
    <rPh sb="6" eb="7">
      <t>トク</t>
    </rPh>
    <rPh sb="8" eb="10">
      <t>カケイ</t>
    </rPh>
    <rPh sb="12" eb="14">
      <t>エイキョウ</t>
    </rPh>
    <rPh sb="15" eb="16">
      <t>オオ</t>
    </rPh>
    <rPh sb="18" eb="21">
      <t>テイショトク</t>
    </rPh>
    <rPh sb="21" eb="23">
      <t>セタイ</t>
    </rPh>
    <phoneticPr fontId="1"/>
  </si>
  <si>
    <t>金事業</t>
    <rPh sb="0" eb="1">
      <t>キン</t>
    </rPh>
    <rPh sb="1" eb="3">
      <t>ジギョウ</t>
    </rPh>
    <phoneticPr fontId="1"/>
  </si>
  <si>
    <t>（住民税非課税世帯等）に対して給付金を給付</t>
    <rPh sb="1" eb="4">
      <t>ジュウミンゼイ</t>
    </rPh>
    <rPh sb="4" eb="7">
      <t>ヒカゼイ</t>
    </rPh>
    <rPh sb="7" eb="9">
      <t>セタイ</t>
    </rPh>
    <rPh sb="9" eb="10">
      <t>トウ</t>
    </rPh>
    <rPh sb="12" eb="13">
      <t>タイ</t>
    </rPh>
    <rPh sb="15" eb="18">
      <t>キュウフキン</t>
    </rPh>
    <rPh sb="19" eb="20">
      <t>キュウ</t>
    </rPh>
    <rPh sb="20" eb="21">
      <t>フ</t>
    </rPh>
    <phoneticPr fontId="1"/>
  </si>
  <si>
    <t>　・給付金額　：１世帯あたり５万円</t>
    <rPh sb="2" eb="4">
      <t>キュウフ</t>
    </rPh>
    <rPh sb="4" eb="6">
      <t>キンガク</t>
    </rPh>
    <rPh sb="9" eb="11">
      <t>セタイ</t>
    </rPh>
    <rPh sb="15" eb="17">
      <t>マンエン</t>
    </rPh>
    <phoneticPr fontId="1"/>
  </si>
  <si>
    <t>　・給付世帯数：５９７世帯</t>
    <rPh sb="2" eb="4">
      <t>キュウフ</t>
    </rPh>
    <rPh sb="4" eb="6">
      <t>セタイ</t>
    </rPh>
    <rPh sb="6" eb="7">
      <t>スウ</t>
    </rPh>
    <rPh sb="11" eb="13">
      <t>セタイ</t>
    </rPh>
    <phoneticPr fontId="1"/>
  </si>
  <si>
    <t>　　　Ｒ４年度非課税世帯593世帯</t>
    <rPh sb="5" eb="7">
      <t>ネンド</t>
    </rPh>
    <rPh sb="7" eb="10">
      <t>ヒカゼイ</t>
    </rPh>
    <rPh sb="10" eb="12">
      <t>セタイ</t>
    </rPh>
    <rPh sb="15" eb="17">
      <t>セタイ</t>
    </rPh>
    <phoneticPr fontId="1"/>
  </si>
  <si>
    <t>　　　　　〃　家計急変世帯４世帯</t>
    <rPh sb="7" eb="9">
      <t>カケイ</t>
    </rPh>
    <rPh sb="9" eb="11">
      <t>キュウヘン</t>
    </rPh>
    <rPh sb="11" eb="13">
      <t>セタイ</t>
    </rPh>
    <rPh sb="14" eb="16">
      <t>セタイ</t>
    </rPh>
    <phoneticPr fontId="1"/>
  </si>
  <si>
    <t>子育て世帯生活支援</t>
    <rPh sb="0" eb="2">
      <t>コソダ</t>
    </rPh>
    <rPh sb="3" eb="5">
      <t>セタイ</t>
    </rPh>
    <rPh sb="5" eb="7">
      <t>セイカツ</t>
    </rPh>
    <rPh sb="7" eb="9">
      <t>シエン</t>
    </rPh>
    <phoneticPr fontId="1"/>
  </si>
  <si>
    <t>特別給付金事業</t>
    <rPh sb="0" eb="2">
      <t>トクベツ</t>
    </rPh>
    <rPh sb="2" eb="5">
      <t>キュウフキン</t>
    </rPh>
    <rPh sb="5" eb="7">
      <t>ジギョウ</t>
    </rPh>
    <phoneticPr fontId="1"/>
  </si>
  <si>
    <t>中、低所得のひとり親世帯以外の住民税非課税の子育</t>
    <rPh sb="0" eb="1">
      <t>ナカ</t>
    </rPh>
    <rPh sb="2" eb="5">
      <t>テイショトク</t>
    </rPh>
    <rPh sb="9" eb="10">
      <t>オヤ</t>
    </rPh>
    <rPh sb="10" eb="12">
      <t>セタイ</t>
    </rPh>
    <rPh sb="12" eb="14">
      <t>イガイ</t>
    </rPh>
    <rPh sb="15" eb="18">
      <t>ジュウミンゼイ</t>
    </rPh>
    <rPh sb="18" eb="21">
      <t>ヒカゼイ</t>
    </rPh>
    <rPh sb="22" eb="24">
      <t>コソダ</t>
    </rPh>
    <phoneticPr fontId="1"/>
  </si>
  <si>
    <t>て世帯等に対し、生活支援を行う観点から、特別給付</t>
    <rPh sb="1" eb="3">
      <t>セタイ</t>
    </rPh>
    <rPh sb="3" eb="4">
      <t>トウ</t>
    </rPh>
    <rPh sb="5" eb="6">
      <t>タイ</t>
    </rPh>
    <rPh sb="8" eb="10">
      <t>セイカツ</t>
    </rPh>
    <rPh sb="10" eb="12">
      <t>シエン</t>
    </rPh>
    <rPh sb="13" eb="14">
      <t>オコナ</t>
    </rPh>
    <rPh sb="15" eb="17">
      <t>カンテン</t>
    </rPh>
    <rPh sb="20" eb="22">
      <t>トクベツ</t>
    </rPh>
    <rPh sb="22" eb="24">
      <t>キュウフ</t>
    </rPh>
    <phoneticPr fontId="1"/>
  </si>
  <si>
    <t>金を給付</t>
    <rPh sb="0" eb="1">
      <t>キン</t>
    </rPh>
    <rPh sb="2" eb="4">
      <t>キュウフ</t>
    </rPh>
    <phoneticPr fontId="1"/>
  </si>
  <si>
    <t>　・児童一人あたり５万円</t>
    <rPh sb="2" eb="4">
      <t>ジドウ</t>
    </rPh>
    <rPh sb="4" eb="6">
      <t>ヒトリ</t>
    </rPh>
    <rPh sb="10" eb="12">
      <t>マンエン</t>
    </rPh>
    <phoneticPr fontId="1"/>
  </si>
  <si>
    <t>　・支給児童数　６５人（30世帯）</t>
    <rPh sb="2" eb="4">
      <t>シキュウ</t>
    </rPh>
    <rPh sb="4" eb="7">
      <t>ジドウスウ</t>
    </rPh>
    <rPh sb="10" eb="11">
      <t>ニン</t>
    </rPh>
    <rPh sb="14" eb="16">
      <t>セタイ</t>
    </rPh>
    <phoneticPr fontId="1"/>
  </si>
  <si>
    <t>　　　Ｒ４年度非課税世帯　63人(29世帯)</t>
    <rPh sb="5" eb="7">
      <t>ネンド</t>
    </rPh>
    <rPh sb="7" eb="10">
      <t>ヒカゼイ</t>
    </rPh>
    <rPh sb="10" eb="12">
      <t>セタイ</t>
    </rPh>
    <rPh sb="15" eb="16">
      <t>ニン</t>
    </rPh>
    <rPh sb="19" eb="21">
      <t>セタイ</t>
    </rPh>
    <phoneticPr fontId="1"/>
  </si>
  <si>
    <t>　　　　　〃　家計急変世帯 2人(1世帯)</t>
    <rPh sb="7" eb="9">
      <t>カケイ</t>
    </rPh>
    <rPh sb="9" eb="11">
      <t>キュウヘン</t>
    </rPh>
    <rPh sb="11" eb="13">
      <t>セタイ</t>
    </rPh>
    <rPh sb="15" eb="16">
      <t>ニン</t>
    </rPh>
    <rPh sb="18" eb="20">
      <t>セタイ</t>
    </rPh>
    <phoneticPr fontId="1"/>
  </si>
  <si>
    <t>　コロナ陽性者および濃厚接触者等に食料品や日用品</t>
    <rPh sb="4" eb="7">
      <t>ヨウセイシャ</t>
    </rPh>
    <rPh sb="10" eb="15">
      <t>ノウコウセッショクシャ</t>
    </rPh>
    <rPh sb="15" eb="16">
      <t>ナド</t>
    </rPh>
    <rPh sb="23" eb="24">
      <t>ヒン</t>
    </rPh>
    <phoneticPr fontId="1"/>
  </si>
  <si>
    <t>を無料で自宅に届け、自宅療養または自宅待機中に外</t>
    <rPh sb="23" eb="24">
      <t>ソト</t>
    </rPh>
    <phoneticPr fontId="1"/>
  </si>
  <si>
    <t>症対策事業費</t>
    <rPh sb="0" eb="1">
      <t>ショウ</t>
    </rPh>
    <rPh sb="1" eb="3">
      <t>タイサク</t>
    </rPh>
    <rPh sb="3" eb="6">
      <t>ジギョウヒ</t>
    </rPh>
    <phoneticPr fontId="1"/>
  </si>
  <si>
    <t>出することなく自宅療養に専念できる支援を実施。</t>
    <rPh sb="0" eb="1">
      <t>シュツ</t>
    </rPh>
    <rPh sb="20" eb="22">
      <t>ジッシ</t>
    </rPh>
    <phoneticPr fontId="1"/>
  </si>
  <si>
    <t>　電力・ガス・食料品等の価格高騰による負担</t>
    <rPh sb="1" eb="3">
      <t>デンリョク</t>
    </rPh>
    <rPh sb="7" eb="10">
      <t>ショクリョウヒン</t>
    </rPh>
    <rPh sb="10" eb="11">
      <t>トウ</t>
    </rPh>
    <rPh sb="12" eb="14">
      <t>カカク</t>
    </rPh>
    <rPh sb="14" eb="16">
      <t>コウトウ</t>
    </rPh>
    <rPh sb="19" eb="21">
      <t>フタン</t>
    </rPh>
    <phoneticPr fontId="1"/>
  </si>
  <si>
    <t>　新型コロナウイルス感染症の影響が長期化する</t>
    <rPh sb="1" eb="3">
      <t>シンガタ</t>
    </rPh>
    <rPh sb="10" eb="13">
      <t>カンセンショウ</t>
    </rPh>
    <rPh sb="14" eb="16">
      <t>エイキョウ</t>
    </rPh>
    <rPh sb="17" eb="20">
      <t>チョウキカ</t>
    </rPh>
    <phoneticPr fontId="1"/>
  </si>
  <si>
    <t xml:space="preserve">  新型コロナウイルス感染症等の要因により各物価</t>
    <rPh sb="11" eb="14">
      <t>カンセンショウ</t>
    </rPh>
    <rPh sb="14" eb="15">
      <t>トウ</t>
    </rPh>
    <rPh sb="16" eb="18">
      <t>ヨウイン</t>
    </rPh>
    <rPh sb="21" eb="22">
      <t>カク</t>
    </rPh>
    <rPh sb="22" eb="24">
      <t>ブッカ</t>
    </rPh>
    <phoneticPr fontId="1"/>
  </si>
  <si>
    <t>新型コロナウイルス感染症対策事業費</t>
    <rPh sb="0" eb="2">
      <t>シンガタ</t>
    </rPh>
    <phoneticPr fontId="1"/>
  </si>
  <si>
    <t>　県下統一の総合型校務支援システムの導入支援</t>
    <rPh sb="1" eb="3">
      <t>ケンカ</t>
    </rPh>
    <rPh sb="3" eb="5">
      <t>トウイツ</t>
    </rPh>
    <rPh sb="6" eb="9">
      <t>ソウゴウガタ</t>
    </rPh>
    <rPh sb="9" eb="11">
      <t>コウム</t>
    </rPh>
    <rPh sb="11" eb="13">
      <t>シエン</t>
    </rPh>
    <rPh sb="18" eb="20">
      <t>ドウニュウ</t>
    </rPh>
    <rPh sb="20" eb="22">
      <t>シエン</t>
    </rPh>
    <phoneticPr fontId="2"/>
  </si>
  <si>
    <t>を行うことで、情報共有のデジタル化を進め、接</t>
    <rPh sb="7" eb="9">
      <t>ジョウホウ</t>
    </rPh>
    <rPh sb="9" eb="11">
      <t>キョウユウ</t>
    </rPh>
    <rPh sb="16" eb="17">
      <t>カ</t>
    </rPh>
    <rPh sb="18" eb="19">
      <t>スス</t>
    </rPh>
    <rPh sb="21" eb="22">
      <t>セツ</t>
    </rPh>
    <phoneticPr fontId="2"/>
  </si>
  <si>
    <t>触感染のリスク減少や教職員の負担軽減を図った。</t>
    <rPh sb="0" eb="2">
      <t>ショッカン</t>
    </rPh>
    <rPh sb="1" eb="3">
      <t>カンセン</t>
    </rPh>
    <rPh sb="7" eb="9">
      <t>ゲンショウ</t>
    </rPh>
    <rPh sb="10" eb="13">
      <t>キョウショクイン</t>
    </rPh>
    <rPh sb="14" eb="16">
      <t>フタン</t>
    </rPh>
    <rPh sb="16" eb="18">
      <t>ケイゲン</t>
    </rPh>
    <rPh sb="19" eb="20">
      <t>ハカ</t>
    </rPh>
    <phoneticPr fontId="2"/>
  </si>
  <si>
    <t>　また、児童生徒へ向き合う時間が増加すること</t>
    <rPh sb="4" eb="6">
      <t>ジドウ</t>
    </rPh>
    <rPh sb="6" eb="8">
      <t>セイト</t>
    </rPh>
    <rPh sb="9" eb="10">
      <t>ム</t>
    </rPh>
    <rPh sb="11" eb="12">
      <t>ア</t>
    </rPh>
    <rPh sb="13" eb="15">
      <t>ジカン</t>
    </rPh>
    <rPh sb="16" eb="18">
      <t>ゾウカ</t>
    </rPh>
    <phoneticPr fontId="2"/>
  </si>
  <si>
    <t>による、教育の質の向上を図った。</t>
    <rPh sb="4" eb="6">
      <t>キョウイク</t>
    </rPh>
    <rPh sb="7" eb="8">
      <t>シツ</t>
    </rPh>
    <rPh sb="9" eb="11">
      <t>コウジョウ</t>
    </rPh>
    <rPh sb="12" eb="13">
      <t>ハカ</t>
    </rPh>
    <phoneticPr fontId="2"/>
  </si>
  <si>
    <t>　・小中学校教職員用パソコン購入　51台</t>
    <rPh sb="2" eb="6">
      <t>ショウチュウガッコウ</t>
    </rPh>
    <rPh sb="6" eb="9">
      <t>キョウショクイン</t>
    </rPh>
    <rPh sb="9" eb="10">
      <t>ヨウ</t>
    </rPh>
    <rPh sb="14" eb="16">
      <t>コウニュウ</t>
    </rPh>
    <rPh sb="19" eb="20">
      <t>ダイ</t>
    </rPh>
    <phoneticPr fontId="2"/>
  </si>
  <si>
    <t>　・サーバー等購入　　　　　　　　 2台</t>
    <rPh sb="6" eb="7">
      <t>トウ</t>
    </rPh>
    <rPh sb="7" eb="9">
      <t>コウニュウ</t>
    </rPh>
    <rPh sb="19" eb="20">
      <t>ダイ</t>
    </rPh>
    <phoneticPr fontId="2"/>
  </si>
  <si>
    <t>幼小中給食費無償化</t>
    <rPh sb="0" eb="3">
      <t>ヨウショウチュウ</t>
    </rPh>
    <rPh sb="3" eb="6">
      <t>キュウショクヒ</t>
    </rPh>
    <phoneticPr fontId="1"/>
  </si>
  <si>
    <t>　物価高騰等により経済的に厳しい環境にあるなか、子育て世帯への負担軽減を図るため、幼稚園・小学校・中学校の9月から3月までの給食費の無償化を実施。</t>
    <rPh sb="1" eb="3">
      <t>ブッカ</t>
    </rPh>
    <rPh sb="3" eb="5">
      <t>コウトウ</t>
    </rPh>
    <rPh sb="5" eb="6">
      <t>トウ</t>
    </rPh>
    <rPh sb="9" eb="11">
      <t>ケイザイ</t>
    </rPh>
    <rPh sb="11" eb="12">
      <t>テキ</t>
    </rPh>
    <rPh sb="13" eb="14">
      <t>キビ</t>
    </rPh>
    <rPh sb="16" eb="18">
      <t>カンキョウ</t>
    </rPh>
    <phoneticPr fontId="1"/>
  </si>
  <si>
    <t>事業</t>
    <rPh sb="0" eb="2">
      <t>ジギョウ</t>
    </rPh>
    <phoneticPr fontId="1"/>
  </si>
  <si>
    <t>　観光二次交通の充実化とSDGSを推進するため、民間</t>
    <phoneticPr fontId="1"/>
  </si>
  <si>
    <t>事業者主体・運営によるEV車両レンタルサービス実証</t>
    <phoneticPr fontId="1"/>
  </si>
  <si>
    <t>実験に向けた実施体制の整備を実施。</t>
    <phoneticPr fontId="1"/>
  </si>
  <si>
    <t>　農業経営の安定化及び効率化のモデル形成を目指して、｢トヨタ・カイゼン｣の仕組みを通じて、(一財)明日香村地域振興公社において、専門家2名により述べ11回に渡り、農作業・労務管理の合理化とともに、アグリノート導入等による農業DX化を推進し、営農ノウハウ等の情報共有の迅速化等の取り組みを実施。</t>
    <phoneticPr fontId="1"/>
  </si>
  <si>
    <t>　・遊具　　４基</t>
    <phoneticPr fontId="1"/>
  </si>
  <si>
    <t>　老朽化した屋内ゲートボール場の床改修を行うとと</t>
    <rPh sb="1" eb="4">
      <t>ロウキュウカ</t>
    </rPh>
    <rPh sb="6" eb="8">
      <t>オクナイ</t>
    </rPh>
    <rPh sb="14" eb="15">
      <t>バ</t>
    </rPh>
    <rPh sb="16" eb="17">
      <t>ユカ</t>
    </rPh>
    <rPh sb="17" eb="19">
      <t>カイシュウ</t>
    </rPh>
    <rPh sb="20" eb="21">
      <t>オコナ</t>
    </rPh>
    <phoneticPr fontId="1"/>
  </si>
  <si>
    <t>施策の内容及び事業の効果概要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</si>
</sst>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"/>
    <numFmt numFmtId="177" formatCode="#,##0;&quot;▲ &quot;#,##0"/>
    <numFmt numFmtId="178" formatCode="0,000&quot;人&quot;"/>
    <numFmt numFmtId="179" formatCode="0,000&quot;円&quot;"/>
    <numFmt numFmtId="180" formatCode="0.0%"/>
    <numFmt numFmtId="181" formatCode="0&quot;件&quot;"/>
    <numFmt numFmtId="182" formatCode="#,##0_);\(#,##0\)"/>
    <numFmt numFmtId="183" formatCode="#,##0.00_ "/>
  </numFmts>
  <fonts count="17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b/>
      <u/>
      <sz val="14"/>
      <name val="ＭＳ 明朝"/>
      <family val="1"/>
      <charset val="128"/>
    </font>
    <font>
      <b/>
      <sz val="24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indexed="10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176" fontId="0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/>
  </cellStyleXfs>
  <cellXfs count="352">
    <xf numFmtId="176" fontId="0" fillId="0" borderId="0" xfId="0">
      <alignment vertical="center"/>
    </xf>
    <xf numFmtId="176" fontId="2" fillId="0" borderId="0" xfId="0" applyFont="1">
      <alignment vertical="center"/>
    </xf>
    <xf numFmtId="176" fontId="2" fillId="0" borderId="0" xfId="0" applyFont="1" applyAlignment="1">
      <alignment horizontal="right" vertical="center"/>
    </xf>
    <xf numFmtId="176" fontId="5" fillId="0" borderId="0" xfId="0" applyFont="1" applyAlignment="1">
      <alignment horizontal="center" vertical="center"/>
    </xf>
    <xf numFmtId="176" fontId="4" fillId="0" borderId="0" xfId="0" applyFont="1" applyBorder="1" applyAlignment="1">
      <alignment horizontal="right" vertical="center"/>
    </xf>
    <xf numFmtId="176" fontId="0" fillId="0" borderId="2" xfId="0" applyFont="1" applyBorder="1" applyAlignment="1" applyProtection="1">
      <alignment vertical="center" wrapText="1"/>
      <protection locked="0"/>
    </xf>
    <xf numFmtId="177" fontId="0" fillId="0" borderId="2" xfId="0" applyNumberFormat="1" applyFont="1" applyFill="1" applyBorder="1">
      <alignment vertical="center"/>
    </xf>
    <xf numFmtId="176" fontId="0" fillId="0" borderId="3" xfId="0" applyFont="1" applyFill="1" applyBorder="1" applyAlignment="1">
      <alignment vertical="top" wrapText="1"/>
    </xf>
    <xf numFmtId="176" fontId="0" fillId="0" borderId="2" xfId="0" applyFont="1" applyBorder="1" applyAlignment="1" applyProtection="1">
      <alignment vertical="top" wrapText="1"/>
      <protection locked="0"/>
    </xf>
    <xf numFmtId="176" fontId="0" fillId="0" borderId="4" xfId="0" applyFont="1" applyBorder="1" applyAlignment="1" applyProtection="1">
      <alignment vertical="top" wrapText="1"/>
      <protection locked="0"/>
    </xf>
    <xf numFmtId="176" fontId="0" fillId="0" borderId="3" xfId="0" applyFont="1" applyBorder="1" applyAlignment="1" applyProtection="1">
      <alignment horizontal="left" vertical="top" wrapText="1"/>
      <protection locked="0"/>
    </xf>
    <xf numFmtId="176" fontId="0" fillId="0" borderId="3" xfId="0" applyFont="1" applyBorder="1" applyAlignment="1" applyProtection="1">
      <alignment vertical="top" wrapText="1"/>
      <protection locked="0"/>
    </xf>
    <xf numFmtId="176" fontId="5" fillId="0" borderId="0" xfId="0" applyFont="1" applyFill="1" applyAlignment="1">
      <alignment horizontal="distributed" vertical="center"/>
    </xf>
    <xf numFmtId="176" fontId="0" fillId="0" borderId="2" xfId="0" applyFont="1" applyBorder="1" applyAlignment="1" applyProtection="1">
      <alignment horizontal="left" vertical="top" wrapText="1"/>
      <protection locked="0"/>
    </xf>
    <xf numFmtId="176" fontId="0" fillId="0" borderId="2" xfId="0" applyFont="1" applyFill="1" applyBorder="1" applyAlignment="1">
      <alignment vertical="top" wrapText="1"/>
    </xf>
    <xf numFmtId="176" fontId="0" fillId="0" borderId="0" xfId="0" applyFont="1" applyBorder="1" applyAlignment="1" applyProtection="1">
      <alignment vertical="top" wrapText="1"/>
      <protection locked="0"/>
    </xf>
    <xf numFmtId="176" fontId="0" fillId="0" borderId="0" xfId="0" applyFont="1">
      <alignment vertical="center"/>
    </xf>
    <xf numFmtId="176" fontId="0" fillId="0" borderId="3" xfId="0" applyFont="1" applyBorder="1">
      <alignment vertical="center"/>
    </xf>
    <xf numFmtId="177" fontId="0" fillId="0" borderId="3" xfId="0" applyNumberFormat="1" applyFont="1" applyBorder="1">
      <alignment vertical="center"/>
    </xf>
    <xf numFmtId="176" fontId="0" fillId="0" borderId="2" xfId="0" applyFont="1" applyBorder="1" applyAlignment="1" applyProtection="1">
      <alignment vertical="center"/>
      <protection locked="0"/>
    </xf>
    <xf numFmtId="177" fontId="0" fillId="0" borderId="2" xfId="0" applyNumberFormat="1" applyFont="1" applyBorder="1">
      <alignment vertical="center"/>
    </xf>
    <xf numFmtId="176" fontId="0" fillId="0" borderId="2" xfId="0" applyFont="1" applyBorder="1">
      <alignment vertical="center"/>
    </xf>
    <xf numFmtId="176" fontId="0" fillId="0" borderId="4" xfId="0" applyFont="1" applyBorder="1">
      <alignment vertical="center"/>
    </xf>
    <xf numFmtId="177" fontId="0" fillId="0" borderId="4" xfId="0" applyNumberFormat="1" applyFont="1" applyBorder="1">
      <alignment vertical="center"/>
    </xf>
    <xf numFmtId="176" fontId="0" fillId="0" borderId="4" xfId="0" applyFont="1" applyBorder="1" applyAlignment="1" applyProtection="1">
      <alignment vertical="center"/>
      <protection locked="0"/>
    </xf>
    <xf numFmtId="176" fontId="0" fillId="0" borderId="0" xfId="0" applyFont="1" applyAlignment="1">
      <alignment horizontal="right" vertical="center"/>
    </xf>
    <xf numFmtId="177" fontId="0" fillId="0" borderId="0" xfId="0" applyNumberFormat="1" applyFont="1" applyBorder="1">
      <alignment vertical="center"/>
    </xf>
    <xf numFmtId="176" fontId="0" fillId="0" borderId="2" xfId="0" applyFont="1" applyFill="1" applyBorder="1" applyAlignment="1" applyProtection="1">
      <alignment vertical="top" wrapText="1"/>
      <protection locked="0"/>
    </xf>
    <xf numFmtId="176" fontId="0" fillId="0" borderId="4" xfId="0" applyFont="1" applyFill="1" applyBorder="1" applyAlignment="1" applyProtection="1">
      <alignment vertical="top" wrapText="1"/>
      <protection locked="0"/>
    </xf>
    <xf numFmtId="176" fontId="0" fillId="0" borderId="0" xfId="0" applyFont="1" applyBorder="1" applyAlignment="1" applyProtection="1">
      <alignment vertical="center"/>
      <protection locked="0"/>
    </xf>
    <xf numFmtId="176" fontId="0" fillId="0" borderId="2" xfId="0" applyFont="1" applyBorder="1" applyAlignment="1">
      <alignment horizontal="center" vertical="center"/>
    </xf>
    <xf numFmtId="176" fontId="0" fillId="0" borderId="3" xfId="0" applyFont="1" applyBorder="1" applyAlignment="1" applyProtection="1">
      <alignment vertical="center"/>
      <protection locked="0"/>
    </xf>
    <xf numFmtId="176" fontId="2" fillId="0" borderId="0" xfId="0" applyFont="1" applyFill="1">
      <alignment vertical="center"/>
    </xf>
    <xf numFmtId="177" fontId="0" fillId="0" borderId="4" xfId="0" applyNumberFormat="1" applyFont="1" applyFill="1" applyBorder="1">
      <alignment vertical="center"/>
    </xf>
    <xf numFmtId="177" fontId="0" fillId="0" borderId="3" xfId="0" applyNumberFormat="1" applyFont="1" applyFill="1" applyBorder="1">
      <alignment vertical="center"/>
    </xf>
    <xf numFmtId="177" fontId="0" fillId="0" borderId="0" xfId="0" applyNumberFormat="1" applyFont="1" applyFill="1" applyBorder="1">
      <alignment vertical="center"/>
    </xf>
    <xf numFmtId="176" fontId="0" fillId="0" borderId="0" xfId="0" applyFont="1" applyFill="1">
      <alignment vertical="center"/>
    </xf>
    <xf numFmtId="176" fontId="0" fillId="0" borderId="0" xfId="0" applyFont="1" applyBorder="1" applyAlignment="1">
      <alignment horizontal="center" vertical="center"/>
    </xf>
    <xf numFmtId="176" fontId="0" fillId="0" borderId="2" xfId="0" applyFont="1" applyFill="1" applyBorder="1" applyAlignment="1">
      <alignment horizontal="center" vertical="center"/>
    </xf>
    <xf numFmtId="176" fontId="0" fillId="0" borderId="2" xfId="0" applyFont="1" applyFill="1" applyBorder="1" applyAlignment="1" applyProtection="1">
      <alignment vertical="center"/>
      <protection locked="0"/>
    </xf>
    <xf numFmtId="176" fontId="0" fillId="0" borderId="3" xfId="0" applyFont="1" applyFill="1" applyBorder="1" applyAlignment="1" applyProtection="1">
      <alignment vertical="top" wrapText="1"/>
      <protection locked="0"/>
    </xf>
    <xf numFmtId="49" fontId="0" fillId="0" borderId="3" xfId="0" applyNumberFormat="1" applyFont="1" applyFill="1" applyBorder="1" applyAlignment="1" applyProtection="1">
      <alignment horizontal="right" vertical="center"/>
      <protection locked="0"/>
    </xf>
    <xf numFmtId="177" fontId="0" fillId="0" borderId="3" xfId="0" applyNumberFormat="1" applyFont="1" applyFill="1" applyBorder="1" applyProtection="1">
      <alignment vertical="center"/>
      <protection locked="0"/>
    </xf>
    <xf numFmtId="177" fontId="0" fillId="0" borderId="3" xfId="0" applyNumberFormat="1" applyFont="1" applyFill="1" applyBorder="1" applyAlignment="1" applyProtection="1">
      <alignment vertical="center"/>
      <protection locked="0"/>
    </xf>
    <xf numFmtId="176" fontId="0" fillId="0" borderId="3" xfId="0" applyFont="1" applyFill="1" applyBorder="1" applyAlignment="1">
      <alignment vertical="top"/>
    </xf>
    <xf numFmtId="177" fontId="0" fillId="0" borderId="2" xfId="0" applyNumberFormat="1" applyFont="1" applyFill="1" applyBorder="1" applyProtection="1">
      <alignment vertical="center"/>
      <protection locked="0"/>
    </xf>
    <xf numFmtId="177" fontId="0" fillId="0" borderId="2" xfId="0" applyNumberFormat="1" applyFont="1" applyFill="1" applyBorder="1" applyAlignment="1" applyProtection="1">
      <alignment vertical="center"/>
      <protection locked="0"/>
    </xf>
    <xf numFmtId="176" fontId="0" fillId="0" borderId="2" xfId="0" applyFont="1" applyFill="1" applyBorder="1" applyAlignment="1">
      <alignment vertical="top"/>
    </xf>
    <xf numFmtId="49" fontId="0" fillId="0" borderId="2" xfId="0" applyNumberFormat="1" applyFont="1" applyFill="1" applyBorder="1" applyAlignment="1" applyProtection="1">
      <alignment horizontal="right" vertical="center"/>
      <protection locked="0"/>
    </xf>
    <xf numFmtId="176" fontId="0" fillId="0" borderId="4" xfId="0" applyFont="1" applyFill="1" applyBorder="1" applyAlignment="1" applyProtection="1">
      <alignment vertical="center"/>
      <protection locked="0"/>
    </xf>
    <xf numFmtId="49" fontId="0" fillId="0" borderId="4" xfId="0" applyNumberFormat="1" applyFont="1" applyFill="1" applyBorder="1" applyAlignment="1" applyProtection="1">
      <alignment horizontal="right" vertical="center"/>
      <protection locked="0"/>
    </xf>
    <xf numFmtId="177" fontId="0" fillId="0" borderId="4" xfId="0" applyNumberFormat="1" applyFont="1" applyFill="1" applyBorder="1" applyProtection="1">
      <alignment vertical="center"/>
      <protection locked="0"/>
    </xf>
    <xf numFmtId="177" fontId="0" fillId="0" borderId="4" xfId="0" applyNumberFormat="1" applyFont="1" applyFill="1" applyBorder="1" applyAlignment="1" applyProtection="1">
      <alignment vertical="center"/>
      <protection locked="0"/>
    </xf>
    <xf numFmtId="176" fontId="0" fillId="0" borderId="4" xfId="0" applyFont="1" applyFill="1" applyBorder="1" applyAlignment="1">
      <alignment vertical="top"/>
    </xf>
    <xf numFmtId="176" fontId="0" fillId="0" borderId="2" xfId="0" applyFont="1" applyFill="1" applyBorder="1">
      <alignment vertical="center"/>
    </xf>
    <xf numFmtId="176" fontId="0" fillId="0" borderId="2" xfId="0" applyFont="1" applyFill="1" applyBorder="1" applyAlignment="1">
      <alignment vertical="center"/>
    </xf>
    <xf numFmtId="176" fontId="0" fillId="0" borderId="2" xfId="0" applyBorder="1">
      <alignment vertical="center"/>
    </xf>
    <xf numFmtId="177" fontId="0" fillId="0" borderId="2" xfId="0" applyNumberFormat="1" applyBorder="1">
      <alignment vertical="center"/>
    </xf>
    <xf numFmtId="176" fontId="0" fillId="0" borderId="2" xfId="0" applyBorder="1" applyAlignment="1">
      <alignment vertical="top" wrapText="1"/>
    </xf>
    <xf numFmtId="176" fontId="0" fillId="0" borderId="4" xfId="0" applyBorder="1">
      <alignment vertical="center"/>
    </xf>
    <xf numFmtId="177" fontId="0" fillId="0" borderId="4" xfId="0" applyNumberFormat="1" applyBorder="1">
      <alignment vertical="center"/>
    </xf>
    <xf numFmtId="176" fontId="0" fillId="0" borderId="4" xfId="0" applyBorder="1" applyAlignment="1">
      <alignment vertical="top" wrapText="1"/>
    </xf>
    <xf numFmtId="176" fontId="0" fillId="0" borderId="2" xfId="0" applyBorder="1" applyAlignment="1">
      <alignment vertical="center"/>
    </xf>
    <xf numFmtId="177" fontId="0" fillId="0" borderId="2" xfId="0" applyNumberFormat="1" applyBorder="1" applyAlignment="1">
      <alignment horizontal="right" vertical="center"/>
    </xf>
    <xf numFmtId="176" fontId="0" fillId="0" borderId="2" xfId="0" applyBorder="1" applyAlignment="1">
      <alignment horizontal="left" vertical="center"/>
    </xf>
    <xf numFmtId="177" fontId="0" fillId="0" borderId="2" xfId="0" applyNumberFormat="1" applyFill="1" applyBorder="1">
      <alignment vertical="center"/>
    </xf>
    <xf numFmtId="176" fontId="0" fillId="0" borderId="2" xfId="0" applyFill="1" applyBorder="1" applyAlignment="1">
      <alignment vertical="center"/>
    </xf>
    <xf numFmtId="176" fontId="0" fillId="0" borderId="4" xfId="0" applyFill="1" applyBorder="1" applyAlignment="1">
      <alignment horizontal="right" vertical="center"/>
    </xf>
    <xf numFmtId="176" fontId="0" fillId="0" borderId="0" xfId="0" applyBorder="1">
      <alignment vertical="center"/>
    </xf>
    <xf numFmtId="177" fontId="0" fillId="0" borderId="0" xfId="0" applyNumberFormat="1" applyBorder="1">
      <alignment vertical="center"/>
    </xf>
    <xf numFmtId="176" fontId="0" fillId="0" borderId="2" xfId="0" applyBorder="1" applyAlignment="1">
      <alignment horizontal="center" vertical="center"/>
    </xf>
    <xf numFmtId="176" fontId="0" fillId="0" borderId="2" xfId="0" applyBorder="1" applyAlignment="1">
      <alignment vertical="top"/>
    </xf>
    <xf numFmtId="176" fontId="0" fillId="0" borderId="2" xfId="0" applyFont="1" applyBorder="1" applyAlignment="1">
      <alignment horizontal="right" vertical="center"/>
    </xf>
    <xf numFmtId="176" fontId="0" fillId="0" borderId="4" xfId="0" applyBorder="1" applyAlignment="1">
      <alignment horizontal="left" vertical="top" wrapText="1"/>
    </xf>
    <xf numFmtId="176" fontId="0" fillId="0" borderId="2" xfId="0" applyBorder="1" applyAlignment="1">
      <alignment horizontal="left" vertical="top"/>
    </xf>
    <xf numFmtId="176" fontId="0" fillId="0" borderId="0" xfId="0" applyBorder="1" applyAlignment="1">
      <alignment horizontal="center" vertical="center"/>
    </xf>
    <xf numFmtId="178" fontId="0" fillId="0" borderId="0" xfId="0" applyNumberFormat="1" applyFont="1" applyFill="1" applyBorder="1" applyAlignment="1">
      <alignment horizontal="right" vertical="center" shrinkToFit="1"/>
    </xf>
    <xf numFmtId="179" fontId="0" fillId="0" borderId="0" xfId="1" applyNumberFormat="1" applyFont="1" applyBorder="1" applyAlignment="1">
      <alignment horizontal="right" vertical="center"/>
    </xf>
    <xf numFmtId="180" fontId="0" fillId="0" borderId="0" xfId="2" applyNumberFormat="1" applyFont="1" applyBorder="1" applyAlignment="1">
      <alignment horizontal="right" vertical="center"/>
    </xf>
    <xf numFmtId="176" fontId="0" fillId="0" borderId="4" xfId="0" applyBorder="1" applyAlignment="1">
      <alignment vertical="center"/>
    </xf>
    <xf numFmtId="181" fontId="0" fillId="0" borderId="0" xfId="0" applyNumberFormat="1" applyFont="1" applyFill="1" applyBorder="1" applyAlignment="1">
      <alignment horizontal="right" vertical="center" shrinkToFit="1"/>
    </xf>
    <xf numFmtId="176" fontId="0" fillId="0" borderId="2" xfId="0" applyBorder="1" applyAlignment="1">
      <alignment horizontal="left" vertical="top" wrapText="1"/>
    </xf>
    <xf numFmtId="176" fontId="2" fillId="0" borderId="12" xfId="0" applyFont="1" applyBorder="1">
      <alignment vertical="center"/>
    </xf>
    <xf numFmtId="176" fontId="2" fillId="0" borderId="12" xfId="0" applyFont="1" applyFill="1" applyBorder="1">
      <alignment vertical="center"/>
    </xf>
    <xf numFmtId="176" fontId="2" fillId="0" borderId="12" xfId="0" applyFont="1" applyBorder="1" applyAlignment="1">
      <alignment horizontal="right" vertical="center"/>
    </xf>
    <xf numFmtId="176" fontId="0" fillId="0" borderId="2" xfId="0" applyBorder="1" applyProtection="1">
      <alignment vertical="center"/>
      <protection locked="0"/>
    </xf>
    <xf numFmtId="177" fontId="0" fillId="0" borderId="2" xfId="0" applyNumberFormat="1" applyBorder="1" applyProtection="1">
      <alignment vertical="center"/>
      <protection locked="0"/>
    </xf>
    <xf numFmtId="177" fontId="0" fillId="0" borderId="2" xfId="0" applyNumberFormat="1" applyFill="1" applyBorder="1" applyProtection="1">
      <alignment vertical="center"/>
      <protection locked="0"/>
    </xf>
    <xf numFmtId="176" fontId="0" fillId="0" borderId="0" xfId="0" applyAlignment="1">
      <alignment horizontal="center" vertical="center"/>
    </xf>
    <xf numFmtId="176" fontId="0" fillId="0" borderId="2" xfId="0" applyBorder="1" applyAlignment="1" applyProtection="1">
      <alignment vertical="center"/>
      <protection locked="0"/>
    </xf>
    <xf numFmtId="182" fontId="0" fillId="0" borderId="2" xfId="0" applyNumberFormat="1" applyFill="1" applyBorder="1" applyProtection="1">
      <alignment vertical="center"/>
      <protection locked="0"/>
    </xf>
    <xf numFmtId="176" fontId="0" fillId="0" borderId="4" xfId="0" applyBorder="1" applyProtection="1">
      <alignment vertical="center"/>
      <protection locked="0"/>
    </xf>
    <xf numFmtId="177" fontId="0" fillId="0" borderId="4" xfId="0" applyNumberFormat="1" applyBorder="1" applyProtection="1">
      <alignment vertical="center"/>
      <protection locked="0"/>
    </xf>
    <xf numFmtId="177" fontId="0" fillId="0" borderId="4" xfId="0" applyNumberFormat="1" applyFill="1" applyBorder="1" applyProtection="1">
      <alignment vertical="center"/>
      <protection locked="0"/>
    </xf>
    <xf numFmtId="176" fontId="0" fillId="0" borderId="3" xfId="0" applyBorder="1" applyProtection="1">
      <alignment vertical="center"/>
      <protection locked="0"/>
    </xf>
    <xf numFmtId="176" fontId="0" fillId="0" borderId="13" xfId="0" applyBorder="1" applyProtection="1">
      <alignment vertical="center"/>
      <protection locked="0"/>
    </xf>
    <xf numFmtId="176" fontId="0" fillId="0" borderId="14" xfId="0" applyBorder="1" applyProtection="1">
      <alignment vertical="center"/>
      <protection locked="0"/>
    </xf>
    <xf numFmtId="177" fontId="0" fillId="0" borderId="3" xfId="0" applyNumberFormat="1" applyBorder="1" applyProtection="1">
      <alignment vertical="center"/>
      <protection locked="0"/>
    </xf>
    <xf numFmtId="177" fontId="0" fillId="0" borderId="3" xfId="0" applyNumberFormat="1" applyFill="1" applyBorder="1" applyProtection="1">
      <alignment vertical="center"/>
      <protection locked="0"/>
    </xf>
    <xf numFmtId="177" fontId="11" fillId="0" borderId="2" xfId="0" applyNumberFormat="1" applyFont="1" applyFill="1" applyBorder="1" applyProtection="1">
      <alignment vertical="center"/>
      <protection locked="0"/>
    </xf>
    <xf numFmtId="177" fontId="11" fillId="0" borderId="2" xfId="0" applyNumberFormat="1" applyFont="1" applyBorder="1" applyProtection="1">
      <alignment vertical="center"/>
      <protection locked="0"/>
    </xf>
    <xf numFmtId="176" fontId="0" fillId="0" borderId="2" xfId="0" applyBorder="1" applyAlignment="1" applyProtection="1">
      <alignment vertical="top" wrapText="1"/>
      <protection locked="0"/>
    </xf>
    <xf numFmtId="177" fontId="11" fillId="0" borderId="4" xfId="0" applyNumberFormat="1" applyFont="1" applyFill="1" applyBorder="1" applyProtection="1">
      <alignment vertical="center"/>
      <protection locked="0"/>
    </xf>
    <xf numFmtId="177" fontId="0" fillId="0" borderId="0" xfId="0" applyNumberFormat="1" applyBorder="1" applyProtection="1">
      <alignment vertical="center"/>
      <protection locked="0"/>
    </xf>
    <xf numFmtId="176" fontId="3" fillId="0" borderId="0" xfId="0" applyFont="1" applyAlignment="1" applyProtection="1">
      <alignment horizontal="left" vertical="center"/>
      <protection locked="0"/>
    </xf>
    <xf numFmtId="176" fontId="4" fillId="0" borderId="0" xfId="0" applyFont="1" applyAlignment="1" applyProtection="1">
      <alignment horizontal="right" vertical="center"/>
      <protection locked="0"/>
    </xf>
    <xf numFmtId="176" fontId="0" fillId="0" borderId="8" xfId="0" applyBorder="1" applyProtection="1">
      <alignment vertical="center"/>
      <protection locked="0"/>
    </xf>
    <xf numFmtId="177" fontId="0" fillId="0" borderId="11" xfId="0" applyNumberFormat="1" applyBorder="1" applyProtection="1">
      <alignment vertical="center"/>
      <protection locked="0"/>
    </xf>
    <xf numFmtId="176" fontId="0" fillId="0" borderId="9" xfId="0" applyBorder="1" applyProtection="1">
      <alignment vertical="center"/>
      <protection locked="0"/>
    </xf>
    <xf numFmtId="176" fontId="0" fillId="0" borderId="10" xfId="0" applyBorder="1" applyProtection="1">
      <alignment vertical="center"/>
      <protection locked="0"/>
    </xf>
    <xf numFmtId="177" fontId="0" fillId="0" borderId="12" xfId="0" applyNumberFormat="1" applyBorder="1" applyProtection="1">
      <alignment vertical="center"/>
      <protection locked="0"/>
    </xf>
    <xf numFmtId="176" fontId="0" fillId="0" borderId="15" xfId="0" applyBorder="1" applyProtection="1">
      <alignment vertical="center"/>
      <protection locked="0"/>
    </xf>
    <xf numFmtId="176" fontId="0" fillId="0" borderId="8" xfId="0" applyBorder="1">
      <alignment vertical="center"/>
    </xf>
    <xf numFmtId="176" fontId="0" fillId="0" borderId="3" xfId="0" applyBorder="1">
      <alignment vertical="center"/>
    </xf>
    <xf numFmtId="177" fontId="0" fillId="0" borderId="3" xfId="0" applyNumberFormat="1" applyBorder="1">
      <alignment vertical="center"/>
    </xf>
    <xf numFmtId="176" fontId="0" fillId="0" borderId="9" xfId="0" applyBorder="1">
      <alignment vertical="center"/>
    </xf>
    <xf numFmtId="177" fontId="13" fillId="0" borderId="2" xfId="0" applyNumberFormat="1" applyFont="1" applyBorder="1" applyAlignment="1">
      <alignment horizontal="left" vertical="center"/>
    </xf>
    <xf numFmtId="176" fontId="13" fillId="0" borderId="2" xfId="0" applyFont="1" applyBorder="1">
      <alignment vertical="center"/>
    </xf>
    <xf numFmtId="176" fontId="0" fillId="0" borderId="10" xfId="0" applyBorder="1">
      <alignment vertical="center"/>
    </xf>
    <xf numFmtId="176" fontId="13" fillId="0" borderId="4" xfId="0" applyFont="1" applyBorder="1">
      <alignment vertical="center"/>
    </xf>
    <xf numFmtId="176" fontId="12" fillId="0" borderId="2" xfId="0" applyFont="1" applyBorder="1">
      <alignment vertical="center"/>
    </xf>
    <xf numFmtId="176" fontId="0" fillId="0" borderId="4" xfId="0" applyFont="1" applyBorder="1" applyAlignment="1">
      <alignment horizontal="right" vertical="center"/>
    </xf>
    <xf numFmtId="176" fontId="4" fillId="0" borderId="11" xfId="0" applyFont="1" applyBorder="1" applyAlignment="1">
      <alignment horizontal="right" vertical="center"/>
    </xf>
    <xf numFmtId="176" fontId="0" fillId="0" borderId="0" xfId="0" applyFont="1" applyBorder="1" applyAlignment="1">
      <alignment horizontal="right" vertical="center"/>
    </xf>
    <xf numFmtId="49" fontId="0" fillId="0" borderId="0" xfId="0" applyNumberFormat="1" applyFont="1">
      <alignment vertical="center"/>
    </xf>
    <xf numFmtId="177" fontId="12" fillId="0" borderId="2" xfId="0" applyNumberFormat="1" applyFont="1" applyFill="1" applyBorder="1" applyAlignment="1" applyProtection="1">
      <alignment vertical="center"/>
      <protection locked="0"/>
    </xf>
    <xf numFmtId="177" fontId="12" fillId="0" borderId="4" xfId="0" applyNumberFormat="1" applyFont="1" applyFill="1" applyBorder="1" applyAlignment="1" applyProtection="1">
      <alignment vertical="center"/>
      <protection locked="0"/>
    </xf>
    <xf numFmtId="177" fontId="12" fillId="0" borderId="2" xfId="0" applyNumberFormat="1" applyFont="1" applyFill="1" applyBorder="1" applyProtection="1">
      <alignment vertical="center"/>
      <protection locked="0"/>
    </xf>
    <xf numFmtId="177" fontId="12" fillId="0" borderId="4" xfId="0" applyNumberFormat="1" applyFont="1" applyFill="1" applyBorder="1" applyProtection="1">
      <alignment vertical="center"/>
      <protection locked="0"/>
    </xf>
    <xf numFmtId="177" fontId="0" fillId="0" borderId="4" xfId="0" applyNumberFormat="1" applyFill="1" applyBorder="1">
      <alignment vertical="center"/>
    </xf>
    <xf numFmtId="177" fontId="0" fillId="0" borderId="3" xfId="0" applyNumberFormat="1" applyFill="1" applyBorder="1">
      <alignment vertical="center"/>
    </xf>
    <xf numFmtId="177" fontId="0" fillId="0" borderId="0" xfId="0" applyNumberFormat="1" applyFill="1" applyBorder="1">
      <alignment vertical="center"/>
    </xf>
    <xf numFmtId="176" fontId="3" fillId="0" borderId="0" xfId="0" applyFont="1" applyFill="1" applyBorder="1" applyAlignment="1" applyProtection="1">
      <alignment vertical="center"/>
      <protection locked="0"/>
    </xf>
    <xf numFmtId="176" fontId="2" fillId="0" borderId="0" xfId="0" applyFont="1" applyFill="1" applyBorder="1">
      <alignment vertical="center"/>
    </xf>
    <xf numFmtId="176" fontId="3" fillId="0" borderId="12" xfId="0" applyFont="1" applyFill="1" applyBorder="1" applyAlignment="1" applyProtection="1">
      <alignment vertical="center"/>
      <protection locked="0"/>
    </xf>
    <xf numFmtId="176" fontId="2" fillId="0" borderId="0" xfId="0" applyFont="1" applyFill="1" applyAlignment="1">
      <alignment horizontal="right" vertical="center"/>
    </xf>
    <xf numFmtId="176" fontId="0" fillId="0" borderId="8" xfId="0" applyFill="1" applyBorder="1" applyAlignment="1">
      <alignment horizontal="center" vertical="center"/>
    </xf>
    <xf numFmtId="176" fontId="0" fillId="0" borderId="3" xfId="0" applyFont="1" applyFill="1" applyBorder="1" applyAlignment="1">
      <alignment horizontal="center" vertical="center"/>
    </xf>
    <xf numFmtId="176" fontId="0" fillId="0" borderId="2" xfId="0" applyFill="1" applyBorder="1" applyAlignment="1">
      <alignment vertical="top" wrapText="1"/>
    </xf>
    <xf numFmtId="177" fontId="0" fillId="0" borderId="2" xfId="0" applyNumberFormat="1" applyFill="1" applyBorder="1" applyAlignment="1">
      <alignment vertical="top"/>
    </xf>
    <xf numFmtId="38" fontId="0" fillId="0" borderId="2" xfId="1" applyFont="1" applyFill="1" applyBorder="1" applyAlignment="1">
      <alignment vertical="top"/>
    </xf>
    <xf numFmtId="176" fontId="0" fillId="0" borderId="0" xfId="0" applyFill="1">
      <alignment vertical="center"/>
    </xf>
    <xf numFmtId="176" fontId="0" fillId="0" borderId="9" xfId="0" applyFill="1" applyBorder="1" applyAlignment="1">
      <alignment vertical="top" wrapText="1"/>
    </xf>
    <xf numFmtId="176" fontId="0" fillId="0" borderId="2" xfId="0" applyFill="1" applyBorder="1" applyAlignment="1">
      <alignment horizontal="left" vertical="top" wrapText="1"/>
    </xf>
    <xf numFmtId="176" fontId="0" fillId="0" borderId="9" xfId="0" applyFill="1" applyBorder="1" applyAlignment="1">
      <alignment horizontal="left" vertical="top" wrapText="1"/>
    </xf>
    <xf numFmtId="177" fontId="0" fillId="0" borderId="2" xfId="0" applyNumberFormat="1" applyFill="1" applyBorder="1" applyAlignment="1">
      <alignment horizontal="right" vertical="top"/>
    </xf>
    <xf numFmtId="176" fontId="0" fillId="0" borderId="4" xfId="0" applyFill="1" applyBorder="1" applyAlignment="1">
      <alignment vertical="center"/>
    </xf>
    <xf numFmtId="176" fontId="0" fillId="0" borderId="10" xfId="0" applyFill="1" applyBorder="1" applyAlignment="1">
      <alignment vertical="center"/>
    </xf>
    <xf numFmtId="177" fontId="0" fillId="0" borderId="4" xfId="0" applyNumberFormat="1" applyFill="1" applyBorder="1" applyAlignment="1">
      <alignment vertical="center"/>
    </xf>
    <xf numFmtId="176" fontId="0" fillId="0" borderId="4" xfId="0" applyFont="1" applyFill="1" applyBorder="1" applyAlignment="1">
      <alignment horizontal="left" vertical="center"/>
    </xf>
    <xf numFmtId="176" fontId="0" fillId="0" borderId="0" xfId="0" applyFill="1" applyBorder="1" applyAlignment="1">
      <alignment vertical="center"/>
    </xf>
    <xf numFmtId="177" fontId="0" fillId="0" borderId="0" xfId="0" applyNumberFormat="1" applyFill="1" applyBorder="1" applyAlignment="1">
      <alignment vertical="center"/>
    </xf>
    <xf numFmtId="176" fontId="0" fillId="0" borderId="0" xfId="0" applyFont="1" applyFill="1" applyBorder="1" applyAlignment="1">
      <alignment horizontal="left" vertical="center"/>
    </xf>
    <xf numFmtId="176" fontId="3" fillId="0" borderId="0" xfId="0" applyFont="1" applyFill="1" applyBorder="1" applyAlignment="1">
      <alignment vertical="center"/>
    </xf>
    <xf numFmtId="176" fontId="3" fillId="0" borderId="12" xfId="0" applyFont="1" applyFill="1" applyBorder="1" applyAlignment="1">
      <alignment vertical="center"/>
    </xf>
    <xf numFmtId="176" fontId="2" fillId="0" borderId="12" xfId="0" applyFont="1" applyFill="1" applyBorder="1" applyAlignment="1">
      <alignment horizontal="right" vertical="center"/>
    </xf>
    <xf numFmtId="176" fontId="0" fillId="0" borderId="11" xfId="0" applyFill="1" applyBorder="1" applyAlignment="1">
      <alignment horizontal="center" vertical="center"/>
    </xf>
    <xf numFmtId="176" fontId="0" fillId="0" borderId="2" xfId="0" applyFill="1" applyBorder="1" applyAlignment="1">
      <alignment vertical="top"/>
    </xf>
    <xf numFmtId="38" fontId="12" fillId="0" borderId="2" xfId="1" quotePrefix="1" applyFont="1" applyFill="1" applyBorder="1" applyAlignment="1" applyProtection="1">
      <alignment vertical="top"/>
      <protection locked="0"/>
    </xf>
    <xf numFmtId="177" fontId="12" fillId="0" borderId="2" xfId="0" applyNumberFormat="1" applyFont="1" applyFill="1" applyBorder="1" applyAlignment="1">
      <alignment vertical="top"/>
    </xf>
    <xf numFmtId="177" fontId="12" fillId="0" borderId="2" xfId="0" applyNumberFormat="1" applyFont="1" applyFill="1" applyBorder="1" applyAlignment="1">
      <alignment horizontal="right" vertical="top"/>
    </xf>
    <xf numFmtId="38" fontId="12" fillId="0" borderId="2" xfId="1" quotePrefix="1" applyFont="1" applyFill="1" applyBorder="1" applyAlignment="1" applyProtection="1">
      <alignment horizontal="right" vertical="top"/>
      <protection locked="0"/>
    </xf>
    <xf numFmtId="176" fontId="11" fillId="0" borderId="4" xfId="0" applyFont="1" applyFill="1" applyBorder="1" applyAlignment="1">
      <alignment vertical="center"/>
    </xf>
    <xf numFmtId="177" fontId="13" fillId="0" borderId="4" xfId="0" applyNumberFormat="1" applyFont="1" applyFill="1" applyBorder="1" applyAlignment="1">
      <alignment vertical="center" wrapText="1"/>
    </xf>
    <xf numFmtId="177" fontId="13" fillId="0" borderId="4" xfId="0" applyNumberFormat="1" applyFont="1" applyFill="1" applyBorder="1" applyAlignment="1">
      <alignment vertical="center"/>
    </xf>
    <xf numFmtId="176" fontId="13" fillId="0" borderId="4" xfId="0" applyFont="1" applyFill="1" applyBorder="1" applyAlignment="1">
      <alignment vertical="center" wrapText="1"/>
    </xf>
    <xf numFmtId="176" fontId="12" fillId="0" borderId="2" xfId="0" applyFont="1" applyBorder="1" applyAlignment="1" applyProtection="1">
      <alignment vertical="center" wrapText="1"/>
      <protection locked="0"/>
    </xf>
    <xf numFmtId="177" fontId="12" fillId="0" borderId="2" xfId="0" applyNumberFormat="1" applyFont="1" applyBorder="1" applyProtection="1">
      <alignment vertical="center"/>
      <protection locked="0"/>
    </xf>
    <xf numFmtId="176" fontId="13" fillId="0" borderId="0" xfId="0" applyFont="1">
      <alignment vertical="center"/>
    </xf>
    <xf numFmtId="176" fontId="12" fillId="0" borderId="2" xfId="0" applyFont="1" applyBorder="1" applyAlignment="1">
      <alignment vertical="center" wrapText="1"/>
    </xf>
    <xf numFmtId="176" fontId="0" fillId="0" borderId="4" xfId="0" applyBorder="1" applyAlignment="1" applyProtection="1">
      <alignment horizontal="right" vertical="center"/>
      <protection locked="0"/>
    </xf>
    <xf numFmtId="176" fontId="12" fillId="0" borderId="2" xfId="0" applyFont="1" applyBorder="1" applyProtection="1">
      <alignment vertical="center"/>
      <protection locked="0"/>
    </xf>
    <xf numFmtId="176" fontId="0" fillId="0" borderId="3" xfId="0" applyBorder="1" applyAlignment="1">
      <alignment vertical="top" wrapText="1"/>
    </xf>
    <xf numFmtId="176" fontId="0" fillId="0" borderId="2" xfId="0" applyBorder="1" applyAlignment="1">
      <alignment horizontal="right" vertical="center" shrinkToFit="1"/>
    </xf>
    <xf numFmtId="176" fontId="0" fillId="0" borderId="4" xfId="0" applyBorder="1" applyAlignment="1">
      <alignment vertical="top"/>
    </xf>
    <xf numFmtId="176" fontId="0" fillId="0" borderId="2" xfId="0" applyFont="1" applyBorder="1" applyAlignment="1" applyProtection="1">
      <alignment horizontal="right" vertical="top" wrapText="1"/>
      <protection locked="0"/>
    </xf>
    <xf numFmtId="0" fontId="0" fillId="0" borderId="2" xfId="0" applyNumberFormat="1" applyBorder="1" applyAlignment="1">
      <alignment horizontal="center" vertical="center"/>
    </xf>
    <xf numFmtId="176" fontId="0" fillId="0" borderId="2" xfId="0" applyBorder="1" applyAlignment="1">
      <alignment horizontal="right" vertical="center"/>
    </xf>
    <xf numFmtId="38" fontId="0" fillId="0" borderId="2" xfId="1" applyFont="1" applyBorder="1" applyAlignment="1">
      <alignment vertical="center"/>
    </xf>
    <xf numFmtId="38" fontId="0" fillId="0" borderId="2" xfId="1" applyFont="1" applyBorder="1" applyAlignment="1">
      <alignment horizontal="right" vertical="center"/>
    </xf>
    <xf numFmtId="176" fontId="0" fillId="0" borderId="3" xfId="0" applyFont="1" applyBorder="1" applyAlignment="1">
      <alignment vertical="center"/>
    </xf>
    <xf numFmtId="177" fontId="13" fillId="0" borderId="2" xfId="0" applyNumberFormat="1" applyFont="1" applyBorder="1">
      <alignment vertical="center"/>
    </xf>
    <xf numFmtId="176" fontId="0" fillId="0" borderId="2" xfId="0" applyFont="1" applyBorder="1" applyAlignment="1">
      <alignment vertical="center"/>
    </xf>
    <xf numFmtId="176" fontId="0" fillId="0" borderId="4" xfId="0" applyBorder="1" applyAlignment="1">
      <alignment vertical="center" wrapText="1"/>
    </xf>
    <xf numFmtId="176" fontId="0" fillId="0" borderId="4" xfId="0" applyFont="1" applyBorder="1" applyAlignment="1">
      <alignment vertical="center"/>
    </xf>
    <xf numFmtId="176" fontId="0" fillId="0" borderId="2" xfId="0" applyBorder="1" applyAlignment="1">
      <alignment horizontal="left" vertical="center" wrapText="1"/>
    </xf>
    <xf numFmtId="176" fontId="0" fillId="0" borderId="4" xfId="0" applyBorder="1" applyAlignment="1">
      <alignment horizontal="left" vertical="center" wrapText="1"/>
    </xf>
    <xf numFmtId="176" fontId="0" fillId="0" borderId="5" xfId="0" applyBorder="1" applyAlignment="1">
      <alignment horizontal="center" vertical="center"/>
    </xf>
    <xf numFmtId="176" fontId="0" fillId="0" borderId="7" xfId="0" applyBorder="1" applyAlignment="1">
      <alignment horizontal="center" vertical="center"/>
    </xf>
    <xf numFmtId="176" fontId="0" fillId="0" borderId="6" xfId="0" applyBorder="1" applyAlignment="1">
      <alignment horizontal="center" vertical="center"/>
    </xf>
    <xf numFmtId="176" fontId="0" fillId="0" borderId="3" xfId="0" applyFill="1" applyBorder="1" applyAlignment="1">
      <alignment horizontal="center" vertical="center"/>
    </xf>
    <xf numFmtId="38" fontId="0" fillId="0" borderId="2" xfId="1" applyFont="1" applyFill="1" applyBorder="1" applyAlignment="1">
      <alignment horizontal="right" vertical="top"/>
    </xf>
    <xf numFmtId="176" fontId="0" fillId="0" borderId="4" xfId="0" applyFont="1" applyBorder="1" applyAlignment="1">
      <alignment horizontal="center" vertical="center"/>
    </xf>
    <xf numFmtId="176" fontId="0" fillId="0" borderId="1" xfId="0" applyFont="1" applyBorder="1" applyAlignment="1">
      <alignment horizontal="center" vertical="center"/>
    </xf>
    <xf numFmtId="176" fontId="0" fillId="0" borderId="1" xfId="0" applyFill="1" applyBorder="1" applyAlignment="1">
      <alignment horizontal="center" vertical="center"/>
    </xf>
    <xf numFmtId="176" fontId="0" fillId="0" borderId="1" xfId="0" applyFont="1" applyFill="1" applyBorder="1" applyAlignment="1">
      <alignment horizontal="center" vertical="center"/>
    </xf>
    <xf numFmtId="176" fontId="0" fillId="0" borderId="6" xfId="0" applyFill="1" applyBorder="1" applyAlignment="1">
      <alignment horizontal="center" vertical="center"/>
    </xf>
    <xf numFmtId="176" fontId="0" fillId="0" borderId="1" xfId="0" applyBorder="1" applyAlignment="1">
      <alignment horizontal="center" vertical="center"/>
    </xf>
    <xf numFmtId="176" fontId="0" fillId="0" borderId="2" xfId="0" applyBorder="1" applyAlignment="1">
      <alignment vertical="center" wrapText="1"/>
    </xf>
    <xf numFmtId="176" fontId="0" fillId="0" borderId="3" xfId="0" applyBorder="1" applyAlignment="1">
      <alignment horizontal="center" vertical="center"/>
    </xf>
    <xf numFmtId="176" fontId="0" fillId="0" borderId="4" xfId="0" applyBorder="1" applyAlignment="1">
      <alignment horizontal="center" vertical="center"/>
    </xf>
    <xf numFmtId="176" fontId="0" fillId="0" borderId="0" xfId="0" applyFont="1" applyBorder="1">
      <alignment vertical="center"/>
    </xf>
    <xf numFmtId="176" fontId="13" fillId="0" borderId="3" xfId="0" applyFont="1" applyBorder="1" applyAlignment="1" applyProtection="1">
      <alignment vertical="center"/>
      <protection locked="0"/>
    </xf>
    <xf numFmtId="177" fontId="0" fillId="0" borderId="3" xfId="0" applyNumberFormat="1" applyFont="1" applyBorder="1" applyAlignment="1" applyProtection="1">
      <alignment vertical="center"/>
      <protection locked="0"/>
    </xf>
    <xf numFmtId="176" fontId="13" fillId="0" borderId="3" xfId="0" applyFont="1" applyBorder="1" applyAlignment="1">
      <alignment vertical="center"/>
    </xf>
    <xf numFmtId="177" fontId="0" fillId="0" borderId="2" xfId="0" applyNumberFormat="1" applyFont="1" applyBorder="1" applyAlignment="1" applyProtection="1">
      <alignment vertical="center"/>
      <protection locked="0"/>
    </xf>
    <xf numFmtId="176" fontId="12" fillId="0" borderId="2" xfId="0" applyFont="1" applyFill="1" applyBorder="1" applyAlignment="1" applyProtection="1">
      <alignment vertical="center"/>
      <protection locked="0"/>
    </xf>
    <xf numFmtId="176" fontId="13" fillId="0" borderId="2" xfId="0" applyFont="1" applyBorder="1" applyAlignment="1" applyProtection="1">
      <alignment vertical="center"/>
      <protection locked="0"/>
    </xf>
    <xf numFmtId="177" fontId="0" fillId="0" borderId="4" xfId="0" applyNumberFormat="1" applyFont="1" applyBorder="1" applyAlignment="1" applyProtection="1">
      <alignment vertical="center"/>
      <protection locked="0"/>
    </xf>
    <xf numFmtId="176" fontId="12" fillId="0" borderId="4" xfId="0" applyFont="1" applyFill="1" applyBorder="1" applyAlignment="1" applyProtection="1">
      <alignment vertical="center"/>
      <protection locked="0"/>
    </xf>
    <xf numFmtId="176" fontId="13" fillId="0" borderId="2" xfId="0" applyFont="1" applyBorder="1" applyAlignment="1">
      <alignment vertical="center"/>
    </xf>
    <xf numFmtId="176" fontId="13" fillId="0" borderId="4" xfId="0" applyFont="1" applyBorder="1" applyAlignment="1" applyProtection="1">
      <alignment vertical="center"/>
      <protection locked="0"/>
    </xf>
    <xf numFmtId="177" fontId="0" fillId="0" borderId="13" xfId="0" applyNumberFormat="1" applyFont="1" applyFill="1" applyBorder="1" applyAlignment="1" applyProtection="1">
      <alignment vertical="center"/>
      <protection locked="0"/>
    </xf>
    <xf numFmtId="177" fontId="0" fillId="0" borderId="2" xfId="0" applyNumberFormat="1" applyFont="1" applyFill="1" applyBorder="1" applyAlignment="1" applyProtection="1">
      <alignment horizontal="right" vertical="center"/>
      <protection locked="0"/>
    </xf>
    <xf numFmtId="49" fontId="0" fillId="0" borderId="15" xfId="0" applyNumberFormat="1" applyFont="1" applyFill="1" applyBorder="1" applyAlignment="1" applyProtection="1">
      <alignment horizontal="right" vertical="center"/>
      <protection locked="0"/>
    </xf>
    <xf numFmtId="176" fontId="0" fillId="0" borderId="0" xfId="0" applyFont="1" applyAlignment="1">
      <alignment vertical="center"/>
    </xf>
    <xf numFmtId="176" fontId="2" fillId="0" borderId="0" xfId="0" applyFont="1" applyAlignment="1">
      <alignment vertical="center"/>
    </xf>
    <xf numFmtId="176" fontId="2" fillId="0" borderId="0" xfId="0" applyFont="1" applyFill="1" applyAlignment="1">
      <alignment vertical="center"/>
    </xf>
    <xf numFmtId="176" fontId="0" fillId="0" borderId="0" xfId="0" applyFont="1" applyFill="1" applyAlignment="1">
      <alignment vertical="center"/>
    </xf>
    <xf numFmtId="176" fontId="0" fillId="0" borderId="0" xfId="0" applyAlignment="1">
      <alignment vertical="center"/>
    </xf>
    <xf numFmtId="176" fontId="12" fillId="0" borderId="2" xfId="0" applyFont="1" applyBorder="1" applyAlignment="1">
      <alignment vertical="center"/>
    </xf>
    <xf numFmtId="176" fontId="0" fillId="0" borderId="0" xfId="0" applyBorder="1" applyAlignment="1">
      <alignment vertical="center"/>
    </xf>
    <xf numFmtId="177" fontId="13" fillId="0" borderId="2" xfId="0" applyNumberFormat="1" applyFont="1" applyBorder="1" applyAlignment="1">
      <alignment vertical="center"/>
    </xf>
    <xf numFmtId="177" fontId="0" fillId="0" borderId="0" xfId="0" applyNumberFormat="1" applyFont="1" applyFill="1" applyBorder="1" applyAlignment="1" applyProtection="1">
      <alignment vertical="center"/>
      <protection locked="0"/>
    </xf>
    <xf numFmtId="176" fontId="2" fillId="0" borderId="0" xfId="0" applyFont="1" applyFill="1" applyBorder="1" applyAlignment="1">
      <alignment vertical="center"/>
    </xf>
    <xf numFmtId="177" fontId="12" fillId="0" borderId="2" xfId="0" applyNumberFormat="1" applyFont="1" applyBorder="1" applyAlignment="1">
      <alignment vertical="center"/>
    </xf>
    <xf numFmtId="177" fontId="0" fillId="0" borderId="0" xfId="0" applyNumberFormat="1" applyBorder="1" applyAlignment="1">
      <alignment vertical="center"/>
    </xf>
    <xf numFmtId="177" fontId="0" fillId="0" borderId="0" xfId="0" applyNumberFormat="1" applyFont="1" applyBorder="1" applyAlignment="1" applyProtection="1">
      <alignment vertical="center"/>
      <protection locked="0"/>
    </xf>
    <xf numFmtId="176" fontId="0" fillId="0" borderId="0" xfId="0" applyFont="1" applyBorder="1" applyAlignment="1">
      <alignment vertical="center" wrapText="1"/>
    </xf>
    <xf numFmtId="176" fontId="0" fillId="0" borderId="0" xfId="0" applyFont="1" applyBorder="1" applyAlignment="1" applyProtection="1">
      <alignment vertical="center" wrapText="1"/>
      <protection locked="0"/>
    </xf>
    <xf numFmtId="176" fontId="0" fillId="0" borderId="1" xfId="0" applyFont="1" applyFill="1" applyBorder="1" applyAlignment="1">
      <alignment horizontal="center" vertical="center"/>
    </xf>
    <xf numFmtId="176" fontId="0" fillId="0" borderId="1" xfId="0" applyFont="1" applyBorder="1" applyAlignment="1">
      <alignment horizontal="center" vertical="center"/>
    </xf>
    <xf numFmtId="176" fontId="12" fillId="0" borderId="2" xfId="0" applyFont="1" applyBorder="1" applyAlignment="1" applyProtection="1">
      <alignment vertical="top" wrapText="1"/>
      <protection locked="0"/>
    </xf>
    <xf numFmtId="176" fontId="13" fillId="0" borderId="3" xfId="0" applyFont="1" applyBorder="1" applyAlignment="1" applyProtection="1">
      <alignment vertical="top" wrapText="1"/>
      <protection locked="0"/>
    </xf>
    <xf numFmtId="49" fontId="0" fillId="0" borderId="14" xfId="0" applyNumberFormat="1" applyFont="1" applyFill="1" applyBorder="1" applyAlignment="1" applyProtection="1">
      <alignment horizontal="right" vertical="center"/>
      <protection locked="0"/>
    </xf>
    <xf numFmtId="177" fontId="0" fillId="0" borderId="3" xfId="0" applyNumberFormat="1" applyFont="1" applyBorder="1" applyProtection="1">
      <alignment vertical="center"/>
      <protection locked="0"/>
    </xf>
    <xf numFmtId="177" fontId="0" fillId="0" borderId="2" xfId="0" applyNumberFormat="1" applyFont="1" applyBorder="1" applyProtection="1">
      <alignment vertical="center"/>
      <protection locked="0"/>
    </xf>
    <xf numFmtId="176" fontId="13" fillId="0" borderId="4" xfId="0" applyFont="1" applyBorder="1" applyProtection="1">
      <alignment vertical="center"/>
      <protection locked="0"/>
    </xf>
    <xf numFmtId="177" fontId="0" fillId="0" borderId="4" xfId="0" applyNumberFormat="1" applyFont="1" applyBorder="1" applyProtection="1">
      <alignment vertical="center"/>
      <protection locked="0"/>
    </xf>
    <xf numFmtId="177" fontId="13" fillId="0" borderId="2" xfId="0" applyNumberFormat="1" applyFont="1" applyFill="1" applyBorder="1" applyAlignment="1">
      <alignment vertical="center"/>
    </xf>
    <xf numFmtId="177" fontId="12" fillId="0" borderId="2" xfId="0" applyNumberFormat="1" applyFont="1" applyFill="1" applyBorder="1" applyAlignment="1">
      <alignment vertical="center"/>
    </xf>
    <xf numFmtId="176" fontId="13" fillId="0" borderId="2" xfId="0" applyFont="1" applyBorder="1" applyAlignment="1">
      <alignment horizontal="left" vertical="center" wrapText="1"/>
    </xf>
    <xf numFmtId="176" fontId="13" fillId="0" borderId="4" xfId="0" applyFont="1" applyBorder="1" applyAlignment="1">
      <alignment vertical="center"/>
    </xf>
    <xf numFmtId="177" fontId="13" fillId="0" borderId="4" xfId="0" applyNumberFormat="1" applyFont="1" applyBorder="1" applyAlignment="1">
      <alignment vertical="center"/>
    </xf>
    <xf numFmtId="176" fontId="0" fillId="0" borderId="2" xfId="0" applyFont="1" applyBorder="1" applyAlignment="1">
      <alignment vertical="top" wrapText="1"/>
    </xf>
    <xf numFmtId="182" fontId="0" fillId="0" borderId="2" xfId="0" applyNumberFormat="1" applyFont="1" applyFill="1" applyBorder="1" applyProtection="1">
      <alignment vertical="center"/>
      <protection locked="0"/>
    </xf>
    <xf numFmtId="176" fontId="0" fillId="0" borderId="0" xfId="0" applyFont="1" applyFill="1" applyBorder="1">
      <alignment vertical="center"/>
    </xf>
    <xf numFmtId="176" fontId="12" fillId="0" borderId="2" xfId="0" applyFont="1" applyBorder="1" applyAlignment="1" applyProtection="1">
      <alignment vertical="top"/>
      <protection locked="0"/>
    </xf>
    <xf numFmtId="176" fontId="0" fillId="0" borderId="2" xfId="0" applyFont="1" applyBorder="1" applyAlignment="1">
      <alignment vertical="top"/>
    </xf>
    <xf numFmtId="176" fontId="12" fillId="0" borderId="2" xfId="0" applyFont="1" applyBorder="1" applyAlignment="1">
      <alignment vertical="top"/>
    </xf>
    <xf numFmtId="177" fontId="13" fillId="0" borderId="2" xfId="0" applyNumberFormat="1" applyFont="1" applyFill="1" applyBorder="1">
      <alignment vertical="center"/>
    </xf>
    <xf numFmtId="176" fontId="12" fillId="0" borderId="2" xfId="0" applyFont="1" applyBorder="1" applyAlignment="1" applyProtection="1">
      <alignment horizontal="left" vertical="top" wrapText="1"/>
      <protection locked="0"/>
    </xf>
    <xf numFmtId="176" fontId="0" fillId="0" borderId="3" xfId="0" applyBorder="1" applyAlignment="1">
      <alignment vertical="top"/>
    </xf>
    <xf numFmtId="176" fontId="13" fillId="0" borderId="3" xfId="0" applyFont="1" applyBorder="1">
      <alignment vertical="center"/>
    </xf>
    <xf numFmtId="176" fontId="0" fillId="0" borderId="0" xfId="0" applyFont="1" applyBorder="1" applyAlignment="1">
      <alignment vertical="top"/>
    </xf>
    <xf numFmtId="176" fontId="0" fillId="0" borderId="4" xfId="0" applyFont="1" applyBorder="1" applyAlignment="1">
      <alignment vertical="top"/>
    </xf>
    <xf numFmtId="176" fontId="13" fillId="0" borderId="0" xfId="0" applyFont="1" applyBorder="1" applyAlignment="1" applyProtection="1">
      <alignment vertical="center"/>
      <protection locked="0"/>
    </xf>
    <xf numFmtId="176" fontId="13" fillId="0" borderId="0" xfId="0" applyFont="1" applyBorder="1" applyProtection="1">
      <alignment vertical="center"/>
      <protection locked="0"/>
    </xf>
    <xf numFmtId="49" fontId="0" fillId="0" borderId="0" xfId="0" applyNumberFormat="1" applyFont="1" applyFill="1" applyBorder="1" applyAlignment="1" applyProtection="1">
      <alignment horizontal="right" vertical="center"/>
      <protection locked="0"/>
    </xf>
    <xf numFmtId="177" fontId="0" fillId="0" borderId="0" xfId="0" applyNumberFormat="1" applyFont="1" applyBorder="1" applyProtection="1">
      <alignment vertical="center"/>
      <protection locked="0"/>
    </xf>
    <xf numFmtId="176" fontId="12" fillId="0" borderId="0" xfId="0" applyFont="1" applyFill="1" applyBorder="1" applyAlignment="1" applyProtection="1">
      <alignment vertical="center"/>
      <protection locked="0"/>
    </xf>
    <xf numFmtId="176" fontId="0" fillId="0" borderId="1" xfId="0" applyFill="1" applyBorder="1" applyAlignment="1">
      <alignment horizontal="center" vertical="center"/>
    </xf>
    <xf numFmtId="176" fontId="0" fillId="0" borderId="3" xfId="0" applyFill="1" applyBorder="1" applyAlignment="1">
      <alignment horizontal="center" vertical="center"/>
    </xf>
    <xf numFmtId="38" fontId="0" fillId="0" borderId="2" xfId="1" applyFont="1" applyFill="1" applyBorder="1" applyAlignment="1">
      <alignment horizontal="right" vertical="top"/>
    </xf>
    <xf numFmtId="176" fontId="0" fillId="0" borderId="1" xfId="0" applyFont="1" applyBorder="1" applyAlignment="1">
      <alignment horizontal="center" vertical="center"/>
    </xf>
    <xf numFmtId="176" fontId="0" fillId="0" borderId="1" xfId="0" applyFont="1" applyFill="1" applyBorder="1" applyAlignment="1">
      <alignment horizontal="center" vertical="center"/>
    </xf>
    <xf numFmtId="176" fontId="0" fillId="0" borderId="2" xfId="0" applyFont="1" applyBorder="1" applyProtection="1">
      <alignment vertical="center"/>
      <protection locked="0"/>
    </xf>
    <xf numFmtId="176" fontId="0" fillId="0" borderId="3" xfId="0" applyFont="1" applyBorder="1" applyProtection="1">
      <alignment vertical="center"/>
      <protection locked="0"/>
    </xf>
    <xf numFmtId="177" fontId="15" fillId="0" borderId="2" xfId="0" applyNumberFormat="1" applyFont="1" applyFill="1" applyBorder="1" applyProtection="1">
      <alignment vertical="center"/>
      <protection locked="0"/>
    </xf>
    <xf numFmtId="176" fontId="0" fillId="0" borderId="4" xfId="0" applyFont="1" applyBorder="1" applyProtection="1">
      <alignment vertical="center"/>
      <protection locked="0"/>
    </xf>
    <xf numFmtId="176" fontId="0" fillId="0" borderId="4" xfId="0" applyFont="1" applyFill="1" applyBorder="1">
      <alignment vertical="center"/>
    </xf>
    <xf numFmtId="176" fontId="0" fillId="0" borderId="0" xfId="0" applyFont="1" applyBorder="1" applyProtection="1">
      <alignment vertical="center"/>
      <protection locked="0"/>
    </xf>
    <xf numFmtId="176" fontId="16" fillId="0" borderId="0" xfId="0" applyFont="1" applyFill="1" applyBorder="1" applyAlignment="1">
      <alignment vertical="center"/>
    </xf>
    <xf numFmtId="176" fontId="11" fillId="0" borderId="2" xfId="0" applyFont="1" applyFill="1" applyBorder="1" applyAlignment="1">
      <alignment vertical="center"/>
    </xf>
    <xf numFmtId="177" fontId="13" fillId="0" borderId="2" xfId="0" applyNumberFormat="1" applyFont="1" applyFill="1" applyBorder="1" applyAlignment="1">
      <alignment vertical="center" wrapText="1"/>
    </xf>
    <xf numFmtId="176" fontId="2" fillId="0" borderId="12" xfId="0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 wrapText="1"/>
    </xf>
    <xf numFmtId="177" fontId="0" fillId="0" borderId="2" xfId="0" applyNumberFormat="1" applyFont="1" applyFill="1" applyBorder="1" applyAlignment="1">
      <alignment vertical="center"/>
    </xf>
    <xf numFmtId="177" fontId="12" fillId="0" borderId="4" xfId="0" applyNumberFormat="1" applyFont="1" applyFill="1" applyBorder="1" applyAlignment="1">
      <alignment horizontal="right" vertical="top"/>
    </xf>
    <xf numFmtId="38" fontId="12" fillId="0" borderId="4" xfId="1" quotePrefix="1" applyFont="1" applyFill="1" applyBorder="1" applyAlignment="1" applyProtection="1">
      <alignment horizontal="right" vertical="top"/>
      <protection locked="0"/>
    </xf>
    <xf numFmtId="176" fontId="0" fillId="0" borderId="4" xfId="0" applyFont="1" applyFill="1" applyBorder="1" applyAlignment="1">
      <alignment vertical="center"/>
    </xf>
    <xf numFmtId="183" fontId="0" fillId="0" borderId="0" xfId="0" applyNumberFormat="1">
      <alignment vertical="center"/>
    </xf>
    <xf numFmtId="176" fontId="0" fillId="0" borderId="9" xfId="0" applyFont="1" applyBorder="1" applyProtection="1">
      <alignment vertical="center"/>
      <protection locked="0"/>
    </xf>
    <xf numFmtId="177" fontId="0" fillId="0" borderId="13" xfId="0" applyNumberFormat="1" applyFont="1" applyBorder="1" applyProtection="1">
      <alignment vertical="center"/>
      <protection locked="0"/>
    </xf>
    <xf numFmtId="176" fontId="0" fillId="0" borderId="9" xfId="0" applyFont="1" applyBorder="1">
      <alignment vertical="center"/>
    </xf>
    <xf numFmtId="177" fontId="0" fillId="0" borderId="2" xfId="0" applyNumberFormat="1" applyFont="1" applyBorder="1" applyAlignment="1" applyProtection="1">
      <alignment horizontal="center" vertical="center"/>
      <protection locked="0"/>
    </xf>
    <xf numFmtId="176" fontId="0" fillId="0" borderId="4" xfId="0" applyFont="1" applyBorder="1" applyAlignment="1">
      <alignment vertical="top" wrapText="1"/>
    </xf>
    <xf numFmtId="176" fontId="0" fillId="0" borderId="13" xfId="0" applyFont="1" applyBorder="1" applyProtection="1">
      <alignment vertical="center"/>
      <protection locked="0"/>
    </xf>
    <xf numFmtId="176" fontId="0" fillId="0" borderId="2" xfId="0" applyFont="1" applyBorder="1" applyAlignment="1">
      <alignment vertical="center" wrapText="1"/>
    </xf>
    <xf numFmtId="176" fontId="0" fillId="0" borderId="9" xfId="0" applyFont="1" applyBorder="1" applyAlignment="1">
      <alignment vertical="center" wrapText="1"/>
    </xf>
    <xf numFmtId="176" fontId="0" fillId="0" borderId="4" xfId="0" applyFont="1" applyBorder="1" applyAlignment="1">
      <alignment vertical="center" wrapText="1"/>
    </xf>
    <xf numFmtId="176" fontId="0" fillId="0" borderId="11" xfId="0" applyFont="1" applyBorder="1" applyAlignment="1">
      <alignment vertical="center" wrapText="1"/>
    </xf>
    <xf numFmtId="177" fontId="0" fillId="0" borderId="11" xfId="0" applyNumberFormat="1" applyFont="1" applyBorder="1" applyProtection="1">
      <alignment vertical="center"/>
      <protection locked="0"/>
    </xf>
    <xf numFmtId="177" fontId="0" fillId="0" borderId="11" xfId="0" applyNumberFormat="1" applyFont="1" applyFill="1" applyBorder="1" applyProtection="1">
      <alignment vertical="center"/>
      <protection locked="0"/>
    </xf>
    <xf numFmtId="177" fontId="0" fillId="0" borderId="0" xfId="0" applyNumberFormat="1" applyFont="1" applyFill="1" applyBorder="1" applyProtection="1">
      <alignment vertical="center"/>
      <protection locked="0"/>
    </xf>
    <xf numFmtId="176" fontId="0" fillId="0" borderId="11" xfId="0" applyFont="1" applyBorder="1" applyProtection="1">
      <alignment vertical="center"/>
      <protection locked="0"/>
    </xf>
    <xf numFmtId="176" fontId="0" fillId="0" borderId="0" xfId="0" applyBorder="1" applyAlignment="1">
      <alignment vertical="top"/>
    </xf>
    <xf numFmtId="176" fontId="0" fillId="0" borderId="3" xfId="0" applyFill="1" applyBorder="1" applyAlignment="1">
      <alignment horizontal="center" vertical="center"/>
    </xf>
    <xf numFmtId="176" fontId="0" fillId="0" borderId="2" xfId="0" applyFill="1" applyBorder="1" applyAlignment="1">
      <alignment horizontal="center" vertical="center"/>
    </xf>
    <xf numFmtId="176" fontId="0" fillId="0" borderId="3" xfId="0" applyBorder="1" applyAlignment="1">
      <alignment horizontal="center" vertical="center"/>
    </xf>
    <xf numFmtId="177" fontId="12" fillId="0" borderId="2" xfId="0" applyNumberFormat="1" applyFont="1" applyFill="1" applyBorder="1">
      <alignment vertical="center"/>
    </xf>
    <xf numFmtId="49" fontId="0" fillId="0" borderId="0" xfId="0" applyNumberFormat="1" applyFont="1" applyBorder="1" applyAlignment="1">
      <alignment horizontal="center" vertical="center"/>
    </xf>
    <xf numFmtId="176" fontId="0" fillId="0" borderId="3" xfId="0" applyFill="1" applyBorder="1" applyAlignment="1">
      <alignment horizontal="center" vertical="center"/>
    </xf>
    <xf numFmtId="176" fontId="0" fillId="0" borderId="4" xfId="0" applyFill="1" applyBorder="1" applyAlignment="1">
      <alignment horizontal="center" vertical="center"/>
    </xf>
    <xf numFmtId="176" fontId="0" fillId="0" borderId="3" xfId="0" applyFont="1" applyFill="1" applyBorder="1" applyAlignment="1">
      <alignment horizontal="center" vertical="center"/>
    </xf>
    <xf numFmtId="176" fontId="0" fillId="0" borderId="4" xfId="0" applyFont="1" applyFill="1" applyBorder="1" applyAlignment="1">
      <alignment horizontal="center" vertical="center"/>
    </xf>
    <xf numFmtId="176" fontId="0" fillId="0" borderId="5" xfId="0" applyFill="1" applyBorder="1" applyAlignment="1">
      <alignment horizontal="center" vertical="center"/>
    </xf>
    <xf numFmtId="176" fontId="0" fillId="0" borderId="6" xfId="0" applyFill="1" applyBorder="1" applyAlignment="1">
      <alignment horizontal="center" vertical="center"/>
    </xf>
    <xf numFmtId="176" fontId="0" fillId="0" borderId="5" xfId="0" applyBorder="1" applyAlignment="1">
      <alignment horizontal="center" vertical="center"/>
    </xf>
    <xf numFmtId="176" fontId="0" fillId="0" borderId="7" xfId="0" applyBorder="1" applyAlignment="1">
      <alignment horizontal="center" vertical="center"/>
    </xf>
    <xf numFmtId="176" fontId="0" fillId="0" borderId="6" xfId="0" applyBorder="1" applyAlignment="1">
      <alignment horizontal="center" vertical="center"/>
    </xf>
    <xf numFmtId="176" fontId="0" fillId="0" borderId="10" xfId="0" applyFill="1" applyBorder="1" applyAlignment="1">
      <alignment horizontal="center" vertical="center"/>
    </xf>
    <xf numFmtId="176" fontId="0" fillId="0" borderId="15" xfId="0" applyFill="1" applyBorder="1" applyAlignment="1">
      <alignment horizontal="center" vertical="center"/>
    </xf>
    <xf numFmtId="176" fontId="0" fillId="0" borderId="10" xfId="0" applyBorder="1" applyAlignment="1">
      <alignment horizontal="center" vertical="center"/>
    </xf>
    <xf numFmtId="176" fontId="0" fillId="0" borderId="12" xfId="0" applyBorder="1" applyAlignment="1">
      <alignment horizontal="center" vertical="center"/>
    </xf>
    <xf numFmtId="176" fontId="0" fillId="0" borderId="15" xfId="0" applyBorder="1" applyAlignment="1">
      <alignment horizontal="center" vertical="center"/>
    </xf>
    <xf numFmtId="176" fontId="0" fillId="0" borderId="2" xfId="0" applyFill="1" applyBorder="1" applyAlignment="1">
      <alignment horizontal="center" vertical="center"/>
    </xf>
    <xf numFmtId="176" fontId="0" fillId="0" borderId="2" xfId="0" applyFont="1" applyFill="1" applyBorder="1" applyAlignment="1">
      <alignment horizontal="left" vertical="top" wrapText="1"/>
    </xf>
    <xf numFmtId="176" fontId="3" fillId="0" borderId="0" xfId="0" applyFont="1" applyFill="1" applyBorder="1" applyAlignment="1">
      <alignment horizontal="left" vertical="center"/>
    </xf>
    <xf numFmtId="176" fontId="3" fillId="0" borderId="12" xfId="0" applyFont="1" applyFill="1" applyBorder="1" applyAlignment="1">
      <alignment horizontal="left" vertical="center"/>
    </xf>
    <xf numFmtId="176" fontId="0" fillId="0" borderId="1" xfId="0" applyFill="1" applyBorder="1" applyAlignment="1">
      <alignment horizontal="center" vertical="center"/>
    </xf>
    <xf numFmtId="176" fontId="0" fillId="0" borderId="1" xfId="0" applyFont="1" applyFill="1" applyBorder="1" applyAlignment="1">
      <alignment horizontal="center" vertical="center"/>
    </xf>
    <xf numFmtId="176" fontId="0" fillId="0" borderId="2" xfId="0" applyFill="1" applyBorder="1" applyAlignment="1">
      <alignment horizontal="left" vertical="top" wrapText="1"/>
    </xf>
    <xf numFmtId="177" fontId="0" fillId="0" borderId="2" xfId="0" applyNumberFormat="1" applyFill="1" applyBorder="1" applyAlignment="1">
      <alignment horizontal="right" vertical="top"/>
    </xf>
    <xf numFmtId="38" fontId="0" fillId="0" borderId="2" xfId="1" applyFont="1" applyFill="1" applyBorder="1" applyAlignment="1">
      <alignment horizontal="right" vertical="top"/>
    </xf>
    <xf numFmtId="176" fontId="3" fillId="0" borderId="0" xfId="0" applyFont="1" applyFill="1" applyBorder="1" applyAlignment="1" applyProtection="1">
      <alignment horizontal="left" vertical="center"/>
      <protection locked="0"/>
    </xf>
    <xf numFmtId="176" fontId="3" fillId="0" borderId="12" xfId="0" applyFont="1" applyFill="1" applyBorder="1" applyAlignment="1" applyProtection="1">
      <alignment horizontal="left" vertical="center"/>
      <protection locked="0"/>
    </xf>
    <xf numFmtId="176" fontId="0" fillId="0" borderId="5" xfId="0" applyFont="1" applyBorder="1" applyAlignment="1">
      <alignment horizontal="center" vertical="center"/>
    </xf>
    <xf numFmtId="176" fontId="0" fillId="0" borderId="7" xfId="0" applyFont="1" applyBorder="1" applyAlignment="1">
      <alignment horizontal="center" vertical="center"/>
    </xf>
    <xf numFmtId="176" fontId="0" fillId="0" borderId="6" xfId="0" applyFont="1" applyBorder="1" applyAlignment="1">
      <alignment horizontal="center" vertical="center"/>
    </xf>
    <xf numFmtId="176" fontId="0" fillId="0" borderId="3" xfId="0" applyFont="1" applyBorder="1" applyAlignment="1">
      <alignment horizontal="center" vertical="center"/>
    </xf>
    <xf numFmtId="176" fontId="0" fillId="0" borderId="4" xfId="0" applyFont="1" applyBorder="1" applyAlignment="1">
      <alignment horizontal="center" vertical="center"/>
    </xf>
    <xf numFmtId="176" fontId="0" fillId="0" borderId="1" xfId="0" applyFont="1" applyBorder="1" applyAlignment="1">
      <alignment horizontal="center" vertical="center"/>
    </xf>
    <xf numFmtId="176" fontId="0" fillId="0" borderId="1" xfId="0" applyFont="1" applyBorder="1" applyAlignment="1">
      <alignment horizontal="center" vertical="center" wrapText="1"/>
    </xf>
    <xf numFmtId="176" fontId="0" fillId="0" borderId="2" xfId="0" applyBorder="1" applyAlignment="1">
      <alignment horizontal="left" vertical="top" wrapText="1"/>
    </xf>
    <xf numFmtId="176" fontId="12" fillId="0" borderId="2" xfId="0" applyFont="1" applyBorder="1" applyAlignment="1" applyProtection="1">
      <alignment horizontal="left" vertical="top" wrapText="1"/>
      <protection locked="0"/>
    </xf>
    <xf numFmtId="176" fontId="3" fillId="0" borderId="0" xfId="0" applyFont="1" applyAlignment="1">
      <alignment horizontal="left" vertical="center"/>
    </xf>
    <xf numFmtId="176" fontId="0" fillId="0" borderId="2" xfId="0" applyFont="1" applyBorder="1" applyAlignment="1">
      <alignment horizontal="left" vertical="top" wrapText="1"/>
    </xf>
    <xf numFmtId="176" fontId="3" fillId="0" borderId="0" xfId="0" applyFont="1" applyAlignment="1" applyProtection="1">
      <alignment horizontal="left" vertical="center"/>
      <protection locked="0"/>
    </xf>
    <xf numFmtId="176" fontId="0" fillId="0" borderId="3" xfId="0" applyFont="1" applyBorder="1" applyAlignment="1">
      <alignment horizontal="center" vertical="center" wrapText="1"/>
    </xf>
    <xf numFmtId="176" fontId="0" fillId="0" borderId="4" xfId="0" applyFont="1" applyBorder="1" applyAlignment="1">
      <alignment horizontal="center" vertical="center" wrapText="1"/>
    </xf>
    <xf numFmtId="176" fontId="0" fillId="0" borderId="2" xfId="0" applyFont="1" applyBorder="1" applyAlignment="1">
      <alignment vertical="top" wrapText="1"/>
    </xf>
    <xf numFmtId="176" fontId="0" fillId="0" borderId="2" xfId="0" applyBorder="1" applyAlignment="1">
      <alignment vertical="center" wrapText="1"/>
    </xf>
    <xf numFmtId="176" fontId="0" fillId="0" borderId="2" xfId="0" applyBorder="1" applyAlignment="1">
      <alignment horizontal="left" vertical="center" wrapText="1"/>
    </xf>
    <xf numFmtId="176" fontId="0" fillId="0" borderId="4" xfId="0" applyBorder="1" applyAlignment="1">
      <alignment horizontal="left" vertical="center" wrapText="1"/>
    </xf>
    <xf numFmtId="176" fontId="12" fillId="0" borderId="2" xfId="0" applyFont="1" applyBorder="1" applyAlignment="1" applyProtection="1">
      <alignment vertical="top" wrapText="1"/>
      <protection locked="0"/>
    </xf>
    <xf numFmtId="176" fontId="12" fillId="0" borderId="2" xfId="0" applyFont="1" applyBorder="1" applyAlignment="1">
      <alignment vertical="top" wrapText="1"/>
    </xf>
    <xf numFmtId="176" fontId="0" fillId="0" borderId="3" xfId="0" applyBorder="1" applyAlignment="1">
      <alignment horizontal="center" vertical="center"/>
    </xf>
    <xf numFmtId="176" fontId="0" fillId="0" borderId="4" xfId="0" applyBorder="1" applyAlignment="1">
      <alignment horizontal="center" vertical="center"/>
    </xf>
    <xf numFmtId="176" fontId="0" fillId="0" borderId="3" xfId="0" applyBorder="1" applyAlignment="1">
      <alignment horizontal="center" vertical="center" wrapText="1"/>
    </xf>
    <xf numFmtId="176" fontId="0" fillId="0" borderId="4" xfId="0" applyBorder="1" applyAlignment="1">
      <alignment horizontal="center" vertical="center" wrapText="1"/>
    </xf>
    <xf numFmtId="176" fontId="0" fillId="0" borderId="1" xfId="0" applyBorder="1" applyAlignment="1">
      <alignment horizontal="center" vertical="center"/>
    </xf>
  </cellXfs>
  <cellStyles count="4">
    <cellStyle name="パーセント" xfId="2" builtinId="5"/>
    <cellStyle name="パーセント 2" xfId="3" xr:uid="{00000000-0005-0000-0000-000001000000}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59655</xdr:colOff>
      <xdr:row>18</xdr:row>
      <xdr:rowOff>0</xdr:rowOff>
    </xdr:from>
    <xdr:ext cx="159872" cy="183384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14290005" y="10868025"/>
          <a:ext cx="159872" cy="183384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100"/>
            <a:t>新</a:t>
          </a:r>
        </a:p>
      </xdr:txBody>
    </xdr:sp>
    <xdr:clientData/>
  </xdr:oneCellAnchor>
  <xdr:oneCellAnchor>
    <xdr:from>
      <xdr:col>11</xdr:col>
      <xdr:colOff>59655</xdr:colOff>
      <xdr:row>29</xdr:row>
      <xdr:rowOff>0</xdr:rowOff>
    </xdr:from>
    <xdr:ext cx="159872" cy="183384"/>
    <xdr:sp macro="" textlink="">
      <xdr:nvSpPr>
        <xdr:cNvPr id="106" name="テキスト ボックス 105">
          <a:extLst>
            <a:ext uri="{FF2B5EF4-FFF2-40B4-BE49-F238E27FC236}">
              <a16:creationId xmlns:a16="http://schemas.microsoft.com/office/drawing/2014/main" id="{8C4C4F36-34CC-41B8-85CA-F4221A68142E}"/>
            </a:ext>
          </a:extLst>
        </xdr:cNvPr>
        <xdr:cNvSpPr txBox="1"/>
      </xdr:nvSpPr>
      <xdr:spPr>
        <a:xfrm>
          <a:off x="14005232" y="5421923"/>
          <a:ext cx="159872" cy="183384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100"/>
            <a:t>新</a:t>
          </a:r>
        </a:p>
      </xdr:txBody>
    </xdr:sp>
    <xdr:clientData/>
  </xdr:oneCellAnchor>
  <xdr:oneCellAnchor>
    <xdr:from>
      <xdr:col>9</xdr:col>
      <xdr:colOff>21431</xdr:colOff>
      <xdr:row>14</xdr:row>
      <xdr:rowOff>12700</xdr:rowOff>
    </xdr:from>
    <xdr:ext cx="179785" cy="166687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1B1BA872-88C6-432E-9124-50C4CC3873D6}"/>
            </a:ext>
          </a:extLst>
        </xdr:cNvPr>
        <xdr:cNvSpPr txBox="1"/>
      </xdr:nvSpPr>
      <xdr:spPr>
        <a:xfrm>
          <a:off x="9813131" y="17100550"/>
          <a:ext cx="179785" cy="166687"/>
        </a:xfrm>
        <a:prstGeom prst="rect">
          <a:avLst/>
        </a:prstGeom>
        <a:noFill/>
        <a:ln>
          <a:solidFill>
            <a:sysClr val="windowText" lastClr="000000"/>
          </a:solidFill>
        </a:ln>
        <a:effectLst/>
      </xdr:spPr>
      <xdr:txBody>
        <a:bodyPr vertOverflow="clip" horzOverflow="clip" wrap="square" lIns="36000" tIns="36000" rIns="0" bIns="0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新</a:t>
          </a:r>
        </a:p>
      </xdr:txBody>
    </xdr:sp>
    <xdr:clientData/>
  </xdr:oneCellAnchor>
  <xdr:oneCellAnchor>
    <xdr:from>
      <xdr:col>11</xdr:col>
      <xdr:colOff>525096</xdr:colOff>
      <xdr:row>91</xdr:row>
      <xdr:rowOff>134327</xdr:rowOff>
    </xdr:from>
    <xdr:ext cx="179785" cy="166687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17673AE6-01B3-4B1E-9E7A-9EA75355F87D}"/>
            </a:ext>
          </a:extLst>
        </xdr:cNvPr>
        <xdr:cNvSpPr txBox="1"/>
      </xdr:nvSpPr>
      <xdr:spPr>
        <a:xfrm>
          <a:off x="14482884" y="20490962"/>
          <a:ext cx="179785" cy="166687"/>
        </a:xfrm>
        <a:prstGeom prst="rect">
          <a:avLst/>
        </a:prstGeom>
        <a:noFill/>
        <a:ln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新</a:t>
          </a:r>
        </a:p>
      </xdr:txBody>
    </xdr:sp>
    <xdr:clientData/>
  </xdr:oneCellAnchor>
  <xdr:oneCellAnchor>
    <xdr:from>
      <xdr:col>11</xdr:col>
      <xdr:colOff>99322</xdr:colOff>
      <xdr:row>33</xdr:row>
      <xdr:rowOff>146539</xdr:rowOff>
    </xdr:from>
    <xdr:ext cx="179785" cy="166687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2ED1B65F-A20D-49FC-992C-6529400F86BD}"/>
            </a:ext>
          </a:extLst>
        </xdr:cNvPr>
        <xdr:cNvSpPr txBox="1"/>
      </xdr:nvSpPr>
      <xdr:spPr>
        <a:xfrm>
          <a:off x="14057110" y="8035193"/>
          <a:ext cx="179785" cy="166687"/>
        </a:xfrm>
        <a:prstGeom prst="rect">
          <a:avLst/>
        </a:prstGeom>
        <a:noFill/>
        <a:ln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新</a:t>
          </a:r>
        </a:p>
      </xdr:txBody>
    </xdr:sp>
    <xdr:clientData/>
  </xdr:oneCellAnchor>
  <xdr:oneCellAnchor>
    <xdr:from>
      <xdr:col>11</xdr:col>
      <xdr:colOff>59655</xdr:colOff>
      <xdr:row>40</xdr:row>
      <xdr:rowOff>0</xdr:rowOff>
    </xdr:from>
    <xdr:ext cx="159872" cy="183384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A54DEB26-B8C8-4E47-A252-916ECE3D9859}"/>
            </a:ext>
          </a:extLst>
        </xdr:cNvPr>
        <xdr:cNvSpPr txBox="1"/>
      </xdr:nvSpPr>
      <xdr:spPr>
        <a:xfrm>
          <a:off x="14017443" y="6594231"/>
          <a:ext cx="159872" cy="183384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100"/>
            <a:t>新</a:t>
          </a:r>
        </a:p>
      </xdr:txBody>
    </xdr:sp>
    <xdr:clientData/>
  </xdr:oneCellAnchor>
  <xdr:oneCellAnchor>
    <xdr:from>
      <xdr:col>9</xdr:col>
      <xdr:colOff>0</xdr:colOff>
      <xdr:row>113</xdr:row>
      <xdr:rowOff>0</xdr:rowOff>
    </xdr:from>
    <xdr:ext cx="179785" cy="166687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DDF7E93C-FA4B-4B74-94DA-5CD316B20CFB}"/>
            </a:ext>
          </a:extLst>
        </xdr:cNvPr>
        <xdr:cNvSpPr txBox="1"/>
      </xdr:nvSpPr>
      <xdr:spPr>
        <a:xfrm>
          <a:off x="9818077" y="15508654"/>
          <a:ext cx="179785" cy="166687"/>
        </a:xfrm>
        <a:prstGeom prst="rect">
          <a:avLst/>
        </a:prstGeom>
        <a:noFill/>
        <a:ln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新</a:t>
          </a:r>
        </a:p>
      </xdr:txBody>
    </xdr:sp>
    <xdr:clientData/>
  </xdr:oneCellAnchor>
  <xdr:oneCellAnchor>
    <xdr:from>
      <xdr:col>9</xdr:col>
      <xdr:colOff>0</xdr:colOff>
      <xdr:row>121</xdr:row>
      <xdr:rowOff>0</xdr:rowOff>
    </xdr:from>
    <xdr:ext cx="179785" cy="166687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9BDA7316-5176-44EA-9461-753A39953F4B}"/>
            </a:ext>
          </a:extLst>
        </xdr:cNvPr>
        <xdr:cNvSpPr txBox="1"/>
      </xdr:nvSpPr>
      <xdr:spPr>
        <a:xfrm>
          <a:off x="9818077" y="17364808"/>
          <a:ext cx="179785" cy="166687"/>
        </a:xfrm>
        <a:prstGeom prst="rect">
          <a:avLst/>
        </a:prstGeom>
        <a:noFill/>
        <a:ln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新</a:t>
          </a:r>
        </a:p>
      </xdr:txBody>
    </xdr:sp>
    <xdr:clientData/>
  </xdr:oneCellAnchor>
  <xdr:oneCellAnchor>
    <xdr:from>
      <xdr:col>9</xdr:col>
      <xdr:colOff>0</xdr:colOff>
      <xdr:row>129</xdr:row>
      <xdr:rowOff>0</xdr:rowOff>
    </xdr:from>
    <xdr:ext cx="179785" cy="166687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9FC68F81-9E0D-490E-AA99-81499E53581A}"/>
            </a:ext>
          </a:extLst>
        </xdr:cNvPr>
        <xdr:cNvSpPr txBox="1"/>
      </xdr:nvSpPr>
      <xdr:spPr>
        <a:xfrm>
          <a:off x="9818077" y="19220962"/>
          <a:ext cx="179785" cy="166687"/>
        </a:xfrm>
        <a:prstGeom prst="rect">
          <a:avLst/>
        </a:prstGeom>
        <a:noFill/>
        <a:ln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新</a:t>
          </a:r>
        </a:p>
      </xdr:txBody>
    </xdr:sp>
    <xdr:clientData/>
  </xdr:oneCellAnchor>
  <xdr:oneCellAnchor>
    <xdr:from>
      <xdr:col>9</xdr:col>
      <xdr:colOff>0</xdr:colOff>
      <xdr:row>165</xdr:row>
      <xdr:rowOff>0</xdr:rowOff>
    </xdr:from>
    <xdr:ext cx="179785" cy="166687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53AA9E11-57A3-4A9B-83CB-F13A3E0F124A}"/>
            </a:ext>
          </a:extLst>
        </xdr:cNvPr>
        <xdr:cNvSpPr txBox="1"/>
      </xdr:nvSpPr>
      <xdr:spPr>
        <a:xfrm>
          <a:off x="9818077" y="27341635"/>
          <a:ext cx="179785" cy="166687"/>
        </a:xfrm>
        <a:prstGeom prst="rect">
          <a:avLst/>
        </a:prstGeom>
        <a:noFill/>
        <a:ln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新</a:t>
          </a:r>
        </a:p>
      </xdr:txBody>
    </xdr:sp>
    <xdr:clientData/>
  </xdr:oneCellAnchor>
  <xdr:oneCellAnchor>
    <xdr:from>
      <xdr:col>9</xdr:col>
      <xdr:colOff>36635</xdr:colOff>
      <xdr:row>173</xdr:row>
      <xdr:rowOff>24424</xdr:rowOff>
    </xdr:from>
    <xdr:ext cx="179785" cy="166687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F41E649A-6BE0-47A3-8454-9ABD06EBB884}"/>
            </a:ext>
          </a:extLst>
        </xdr:cNvPr>
        <xdr:cNvSpPr txBox="1"/>
      </xdr:nvSpPr>
      <xdr:spPr>
        <a:xfrm>
          <a:off x="9854712" y="29222212"/>
          <a:ext cx="179785" cy="166687"/>
        </a:xfrm>
        <a:prstGeom prst="rect">
          <a:avLst/>
        </a:prstGeom>
        <a:noFill/>
        <a:ln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新</a:t>
          </a:r>
        </a:p>
      </xdr:txBody>
    </xdr:sp>
    <xdr:clientData/>
  </xdr:oneCellAnchor>
  <xdr:oneCellAnchor>
    <xdr:from>
      <xdr:col>9</xdr:col>
      <xdr:colOff>24423</xdr:colOff>
      <xdr:row>218</xdr:row>
      <xdr:rowOff>12212</xdr:rowOff>
    </xdr:from>
    <xdr:ext cx="179785" cy="166687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CD964ABE-F850-4B38-8A9F-2AE8363869E4}"/>
            </a:ext>
          </a:extLst>
        </xdr:cNvPr>
        <xdr:cNvSpPr txBox="1"/>
      </xdr:nvSpPr>
      <xdr:spPr>
        <a:xfrm>
          <a:off x="9842500" y="38454135"/>
          <a:ext cx="179785" cy="166687"/>
        </a:xfrm>
        <a:prstGeom prst="rect">
          <a:avLst/>
        </a:prstGeom>
        <a:noFill/>
        <a:ln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新</a:t>
          </a:r>
        </a:p>
      </xdr:txBody>
    </xdr:sp>
    <xdr:clientData/>
  </xdr:oneCellAnchor>
  <xdr:oneCellAnchor>
    <xdr:from>
      <xdr:col>11</xdr:col>
      <xdr:colOff>59655</xdr:colOff>
      <xdr:row>213</xdr:row>
      <xdr:rowOff>0</xdr:rowOff>
    </xdr:from>
    <xdr:ext cx="159872" cy="183384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36727F8-CFCD-4A05-9C2A-815CDFAE0E55}"/>
            </a:ext>
          </a:extLst>
        </xdr:cNvPr>
        <xdr:cNvSpPr txBox="1"/>
      </xdr:nvSpPr>
      <xdr:spPr>
        <a:xfrm>
          <a:off x="14017443" y="10440865"/>
          <a:ext cx="159872" cy="183384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100"/>
            <a:t>新</a:t>
          </a:r>
        </a:p>
      </xdr:txBody>
    </xdr:sp>
    <xdr:clientData/>
  </xdr:oneCellAnchor>
  <xdr:twoCellAnchor>
    <xdr:from>
      <xdr:col>9</xdr:col>
      <xdr:colOff>550334</xdr:colOff>
      <xdr:row>193</xdr:row>
      <xdr:rowOff>179917</xdr:rowOff>
    </xdr:from>
    <xdr:to>
      <xdr:col>9</xdr:col>
      <xdr:colOff>3143250</xdr:colOff>
      <xdr:row>194</xdr:row>
      <xdr:rowOff>10584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5BCB9D04-53B6-492A-955C-A41BE545184F}"/>
            </a:ext>
          </a:extLst>
        </xdr:cNvPr>
        <xdr:cNvCxnSpPr/>
      </xdr:nvCxnSpPr>
      <xdr:spPr bwMode="auto">
        <a:xfrm flipV="1">
          <a:off x="10342034" y="19982392"/>
          <a:ext cx="2592916" cy="21167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9</xdr:col>
      <xdr:colOff>550334</xdr:colOff>
      <xdr:row>210</xdr:row>
      <xdr:rowOff>179917</xdr:rowOff>
    </xdr:from>
    <xdr:to>
      <xdr:col>9</xdr:col>
      <xdr:colOff>3143250</xdr:colOff>
      <xdr:row>211</xdr:row>
      <xdr:rowOff>10584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C8A30DE9-2A01-40BE-90E9-AE63B31BF315}"/>
            </a:ext>
          </a:extLst>
        </xdr:cNvPr>
        <xdr:cNvCxnSpPr/>
      </xdr:nvCxnSpPr>
      <xdr:spPr bwMode="auto">
        <a:xfrm flipV="1">
          <a:off x="10275359" y="3627967"/>
          <a:ext cx="2592916" cy="21167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oneCellAnchor>
    <xdr:from>
      <xdr:col>11</xdr:col>
      <xdr:colOff>59655</xdr:colOff>
      <xdr:row>234</xdr:row>
      <xdr:rowOff>0</xdr:rowOff>
    </xdr:from>
    <xdr:ext cx="159872" cy="183384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1BB654CC-EB09-4EE5-8E67-B6D189673F1A}"/>
            </a:ext>
          </a:extLst>
        </xdr:cNvPr>
        <xdr:cNvSpPr txBox="1"/>
      </xdr:nvSpPr>
      <xdr:spPr>
        <a:xfrm>
          <a:off x="14017443" y="37294038"/>
          <a:ext cx="159872" cy="183384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100"/>
            <a:t>新</a:t>
          </a:r>
        </a:p>
      </xdr:txBody>
    </xdr:sp>
    <xdr:clientData/>
  </xdr:oneCellAnchor>
  <xdr:oneCellAnchor>
    <xdr:from>
      <xdr:col>9</xdr:col>
      <xdr:colOff>0</xdr:colOff>
      <xdr:row>226</xdr:row>
      <xdr:rowOff>0</xdr:rowOff>
    </xdr:from>
    <xdr:ext cx="179785" cy="166687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21A96D1A-095E-4686-BB6D-B7D7C4EFFF01}"/>
            </a:ext>
          </a:extLst>
        </xdr:cNvPr>
        <xdr:cNvSpPr txBox="1"/>
      </xdr:nvSpPr>
      <xdr:spPr>
        <a:xfrm>
          <a:off x="9818077" y="39980577"/>
          <a:ext cx="179785" cy="166687"/>
        </a:xfrm>
        <a:prstGeom prst="rect">
          <a:avLst/>
        </a:prstGeom>
        <a:noFill/>
        <a:ln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新</a:t>
          </a:r>
        </a:p>
      </xdr:txBody>
    </xdr:sp>
    <xdr:clientData/>
  </xdr:oneCellAnchor>
  <xdr:oneCellAnchor>
    <xdr:from>
      <xdr:col>9</xdr:col>
      <xdr:colOff>0</xdr:colOff>
      <xdr:row>239</xdr:row>
      <xdr:rowOff>0</xdr:rowOff>
    </xdr:from>
    <xdr:ext cx="179785" cy="166687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5298A6DF-79C1-4666-84A4-17784666D667}"/>
            </a:ext>
          </a:extLst>
        </xdr:cNvPr>
        <xdr:cNvSpPr txBox="1"/>
      </xdr:nvSpPr>
      <xdr:spPr>
        <a:xfrm>
          <a:off x="9818077" y="42899135"/>
          <a:ext cx="179785" cy="166687"/>
        </a:xfrm>
        <a:prstGeom prst="rect">
          <a:avLst/>
        </a:prstGeom>
        <a:noFill/>
        <a:ln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新</a:t>
          </a:r>
        </a:p>
      </xdr:txBody>
    </xdr:sp>
    <xdr:clientData/>
  </xdr:oneCellAnchor>
  <xdr:oneCellAnchor>
    <xdr:from>
      <xdr:col>9</xdr:col>
      <xdr:colOff>0</xdr:colOff>
      <xdr:row>243</xdr:row>
      <xdr:rowOff>0</xdr:rowOff>
    </xdr:from>
    <xdr:ext cx="179785" cy="166687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8728D88-6B28-4789-A957-117EB42D3844}"/>
            </a:ext>
          </a:extLst>
        </xdr:cNvPr>
        <xdr:cNvSpPr txBox="1"/>
      </xdr:nvSpPr>
      <xdr:spPr>
        <a:xfrm>
          <a:off x="9818077" y="43827212"/>
          <a:ext cx="179785" cy="166687"/>
        </a:xfrm>
        <a:prstGeom prst="rect">
          <a:avLst/>
        </a:prstGeom>
        <a:noFill/>
        <a:ln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新</a:t>
          </a:r>
        </a:p>
      </xdr:txBody>
    </xdr:sp>
    <xdr:clientData/>
  </xdr:oneCellAnchor>
  <xdr:oneCellAnchor>
    <xdr:from>
      <xdr:col>9</xdr:col>
      <xdr:colOff>0</xdr:colOff>
      <xdr:row>249</xdr:row>
      <xdr:rowOff>0</xdr:rowOff>
    </xdr:from>
    <xdr:ext cx="179785" cy="166687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42D922C6-3BC0-4435-86E4-833AEAFD93AC}"/>
            </a:ext>
          </a:extLst>
        </xdr:cNvPr>
        <xdr:cNvSpPr txBox="1"/>
      </xdr:nvSpPr>
      <xdr:spPr>
        <a:xfrm>
          <a:off x="9818077" y="45219327"/>
          <a:ext cx="179785" cy="166687"/>
        </a:xfrm>
        <a:prstGeom prst="rect">
          <a:avLst/>
        </a:prstGeom>
        <a:noFill/>
        <a:ln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新</a:t>
          </a:r>
        </a:p>
      </xdr:txBody>
    </xdr:sp>
    <xdr:clientData/>
  </xdr:oneCellAnchor>
  <xdr:oneCellAnchor>
    <xdr:from>
      <xdr:col>11</xdr:col>
      <xdr:colOff>59655</xdr:colOff>
      <xdr:row>45</xdr:row>
      <xdr:rowOff>0</xdr:rowOff>
    </xdr:from>
    <xdr:ext cx="159872" cy="183384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BE810E09-1095-41E9-AAD4-971607483B62}"/>
            </a:ext>
          </a:extLst>
        </xdr:cNvPr>
        <xdr:cNvSpPr txBox="1"/>
      </xdr:nvSpPr>
      <xdr:spPr>
        <a:xfrm>
          <a:off x="14017443" y="6728558"/>
          <a:ext cx="159872" cy="183384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100"/>
            <a:t>新</a:t>
          </a:r>
        </a:p>
      </xdr:txBody>
    </xdr:sp>
    <xdr:clientData/>
  </xdr:oneCellAnchor>
  <xdr:oneCellAnchor>
    <xdr:from>
      <xdr:col>11</xdr:col>
      <xdr:colOff>99322</xdr:colOff>
      <xdr:row>96</xdr:row>
      <xdr:rowOff>0</xdr:rowOff>
    </xdr:from>
    <xdr:ext cx="179785" cy="166687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E1D6EEF9-252B-4696-8C26-36D30122B41C}"/>
            </a:ext>
          </a:extLst>
        </xdr:cNvPr>
        <xdr:cNvSpPr txBox="1"/>
      </xdr:nvSpPr>
      <xdr:spPr>
        <a:xfrm>
          <a:off x="14057110" y="7803174"/>
          <a:ext cx="179785" cy="166687"/>
        </a:xfrm>
        <a:prstGeom prst="rect">
          <a:avLst/>
        </a:prstGeom>
        <a:noFill/>
        <a:ln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新</a:t>
          </a:r>
        </a:p>
      </xdr:txBody>
    </xdr:sp>
    <xdr:clientData/>
  </xdr:oneCellAnchor>
  <xdr:oneCellAnchor>
    <xdr:from>
      <xdr:col>11</xdr:col>
      <xdr:colOff>59655</xdr:colOff>
      <xdr:row>96</xdr:row>
      <xdr:rowOff>0</xdr:rowOff>
    </xdr:from>
    <xdr:ext cx="159872" cy="183384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F88D6A24-3DD9-4981-B5C9-4788DABD539A}"/>
            </a:ext>
          </a:extLst>
        </xdr:cNvPr>
        <xdr:cNvSpPr txBox="1"/>
      </xdr:nvSpPr>
      <xdr:spPr>
        <a:xfrm>
          <a:off x="14017443" y="9195288"/>
          <a:ext cx="159872" cy="183384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100"/>
            <a:t>新</a:t>
          </a:r>
        </a:p>
      </xdr:txBody>
    </xdr:sp>
    <xdr:clientData/>
  </xdr:oneCellAnchor>
  <xdr:oneCellAnchor>
    <xdr:from>
      <xdr:col>9</xdr:col>
      <xdr:colOff>18723</xdr:colOff>
      <xdr:row>82</xdr:row>
      <xdr:rowOff>26052</xdr:rowOff>
    </xdr:from>
    <xdr:ext cx="179785" cy="166687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E489E3B1-686A-4488-A303-896AC2218634}"/>
            </a:ext>
          </a:extLst>
        </xdr:cNvPr>
        <xdr:cNvSpPr txBox="1"/>
      </xdr:nvSpPr>
      <xdr:spPr>
        <a:xfrm>
          <a:off x="9810423" y="3045477"/>
          <a:ext cx="179785" cy="166687"/>
        </a:xfrm>
        <a:prstGeom prst="rect">
          <a:avLst/>
        </a:prstGeom>
        <a:noFill/>
        <a:ln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新</a:t>
          </a:r>
        </a:p>
      </xdr:txBody>
    </xdr:sp>
    <xdr:clientData/>
  </xdr:oneCellAnchor>
  <xdr:oneCellAnchor>
    <xdr:from>
      <xdr:col>9</xdr:col>
      <xdr:colOff>21983</xdr:colOff>
      <xdr:row>72</xdr:row>
      <xdr:rowOff>12211</xdr:rowOff>
    </xdr:from>
    <xdr:ext cx="179785" cy="166687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9E443027-4EDC-471E-809C-6CB3C112FBB4}"/>
            </a:ext>
          </a:extLst>
        </xdr:cNvPr>
        <xdr:cNvSpPr txBox="1"/>
      </xdr:nvSpPr>
      <xdr:spPr>
        <a:xfrm>
          <a:off x="9813683" y="888511"/>
          <a:ext cx="179785" cy="166687"/>
        </a:xfrm>
        <a:prstGeom prst="rect">
          <a:avLst/>
        </a:prstGeom>
        <a:noFill/>
        <a:ln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新</a:t>
          </a:r>
        </a:p>
      </xdr:txBody>
    </xdr:sp>
    <xdr:clientData/>
  </xdr:oneCellAnchor>
  <xdr:oneCellAnchor>
    <xdr:from>
      <xdr:col>9</xdr:col>
      <xdr:colOff>0</xdr:colOff>
      <xdr:row>49</xdr:row>
      <xdr:rowOff>0</xdr:rowOff>
    </xdr:from>
    <xdr:ext cx="179785" cy="166687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8B564BEB-3A79-45D3-81FF-4183879EB649}"/>
            </a:ext>
          </a:extLst>
        </xdr:cNvPr>
        <xdr:cNvSpPr txBox="1"/>
      </xdr:nvSpPr>
      <xdr:spPr>
        <a:xfrm>
          <a:off x="9818077" y="11234615"/>
          <a:ext cx="179785" cy="166687"/>
        </a:xfrm>
        <a:prstGeom prst="rect">
          <a:avLst/>
        </a:prstGeom>
        <a:noFill/>
        <a:ln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新</a:t>
          </a:r>
        </a:p>
      </xdr:txBody>
    </xdr:sp>
    <xdr:clientData/>
  </xdr:oneCellAnchor>
  <xdr:oneCellAnchor>
    <xdr:from>
      <xdr:col>9</xdr:col>
      <xdr:colOff>0</xdr:colOff>
      <xdr:row>58</xdr:row>
      <xdr:rowOff>0</xdr:rowOff>
    </xdr:from>
    <xdr:ext cx="179785" cy="166687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11C096F6-2EAE-4F73-A631-BE3DD6898C9D}"/>
            </a:ext>
          </a:extLst>
        </xdr:cNvPr>
        <xdr:cNvSpPr txBox="1"/>
      </xdr:nvSpPr>
      <xdr:spPr>
        <a:xfrm>
          <a:off x="9818077" y="13212885"/>
          <a:ext cx="179785" cy="166687"/>
        </a:xfrm>
        <a:prstGeom prst="rect">
          <a:avLst/>
        </a:prstGeom>
        <a:noFill/>
        <a:ln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新</a:t>
          </a:r>
        </a:p>
      </xdr:txBody>
    </xdr:sp>
    <xdr:clientData/>
  </xdr:oneCellAnchor>
  <xdr:twoCellAnchor editAs="oneCell">
    <xdr:from>
      <xdr:col>9</xdr:col>
      <xdr:colOff>0</xdr:colOff>
      <xdr:row>109</xdr:row>
      <xdr:rowOff>0</xdr:rowOff>
    </xdr:from>
    <xdr:to>
      <xdr:col>9</xdr:col>
      <xdr:colOff>190500</xdr:colOff>
      <xdr:row>109</xdr:row>
      <xdr:rowOff>180975</xdr:rowOff>
    </xdr:to>
    <xdr:pic>
      <xdr:nvPicPr>
        <xdr:cNvPr id="30" name="図 8">
          <a:extLst>
            <a:ext uri="{FF2B5EF4-FFF2-40B4-BE49-F238E27FC236}">
              <a16:creationId xmlns:a16="http://schemas.microsoft.com/office/drawing/2014/main" id="{298F753A-06F6-4226-A06C-5C1F8230B9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91700" y="876300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9</xdr:col>
      <xdr:colOff>15875</xdr:colOff>
      <xdr:row>255</xdr:row>
      <xdr:rowOff>31750</xdr:rowOff>
    </xdr:from>
    <xdr:ext cx="179785" cy="166687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38BB36B2-3CEB-406D-9BA6-F6C2FFBC957E}"/>
            </a:ext>
          </a:extLst>
        </xdr:cNvPr>
        <xdr:cNvSpPr txBox="1"/>
      </xdr:nvSpPr>
      <xdr:spPr>
        <a:xfrm>
          <a:off x="9883775" y="21558250"/>
          <a:ext cx="179785" cy="166687"/>
        </a:xfrm>
        <a:prstGeom prst="rect">
          <a:avLst/>
        </a:prstGeom>
        <a:noFill/>
        <a:ln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新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10715</xdr:colOff>
      <xdr:row>133</xdr:row>
      <xdr:rowOff>23813</xdr:rowOff>
    </xdr:from>
    <xdr:ext cx="179785" cy="16668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CC32BBB-4A8E-495D-A4F7-92F220E89EEF}"/>
            </a:ext>
          </a:extLst>
        </xdr:cNvPr>
        <xdr:cNvSpPr txBox="1"/>
      </xdr:nvSpPr>
      <xdr:spPr>
        <a:xfrm>
          <a:off x="9773840" y="27170063"/>
          <a:ext cx="179785" cy="166687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100"/>
            <a:t>新</a:t>
          </a:r>
        </a:p>
      </xdr:txBody>
    </xdr:sp>
    <xdr:clientData/>
  </xdr:oneCellAnchor>
  <xdr:oneCellAnchor>
    <xdr:from>
      <xdr:col>9</xdr:col>
      <xdr:colOff>19050</xdr:colOff>
      <xdr:row>140</xdr:row>
      <xdr:rowOff>28575</xdr:rowOff>
    </xdr:from>
    <xdr:ext cx="179785" cy="16668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34DD8EC-57D1-48D3-A1D8-800009F6EFC8}"/>
            </a:ext>
          </a:extLst>
        </xdr:cNvPr>
        <xdr:cNvSpPr txBox="1"/>
      </xdr:nvSpPr>
      <xdr:spPr>
        <a:xfrm>
          <a:off x="9782175" y="28584525"/>
          <a:ext cx="179785" cy="166687"/>
        </a:xfrm>
        <a:prstGeom prst="rect">
          <a:avLst/>
        </a:prstGeom>
        <a:noFill/>
        <a:ln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新</a:t>
          </a:r>
        </a:p>
      </xdr:txBody>
    </xdr:sp>
    <xdr:clientData/>
  </xdr:oneCellAnchor>
  <xdr:oneCellAnchor>
    <xdr:from>
      <xdr:col>9</xdr:col>
      <xdr:colOff>28575</xdr:colOff>
      <xdr:row>164</xdr:row>
      <xdr:rowOff>19050</xdr:rowOff>
    </xdr:from>
    <xdr:ext cx="179785" cy="16668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F37291F-40C2-47AA-AF2F-B173E2EE16B2}"/>
            </a:ext>
          </a:extLst>
        </xdr:cNvPr>
        <xdr:cNvSpPr txBox="1"/>
      </xdr:nvSpPr>
      <xdr:spPr>
        <a:xfrm>
          <a:off x="9791700" y="33585150"/>
          <a:ext cx="179785" cy="166687"/>
        </a:xfrm>
        <a:prstGeom prst="rect">
          <a:avLst/>
        </a:prstGeom>
        <a:noFill/>
        <a:ln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新</a:t>
          </a:r>
        </a:p>
      </xdr:txBody>
    </xdr:sp>
    <xdr:clientData/>
  </xdr:oneCellAnchor>
  <xdr:oneCellAnchor>
    <xdr:from>
      <xdr:col>9</xdr:col>
      <xdr:colOff>38100</xdr:colOff>
      <xdr:row>175</xdr:row>
      <xdr:rowOff>19050</xdr:rowOff>
    </xdr:from>
    <xdr:ext cx="179785" cy="166687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C9B52AD0-4E1A-4592-86E6-FE016053F396}"/>
            </a:ext>
          </a:extLst>
        </xdr:cNvPr>
        <xdr:cNvSpPr txBox="1"/>
      </xdr:nvSpPr>
      <xdr:spPr>
        <a:xfrm>
          <a:off x="9801225" y="35994975"/>
          <a:ext cx="179785" cy="166687"/>
        </a:xfrm>
        <a:prstGeom prst="rect">
          <a:avLst/>
        </a:prstGeom>
        <a:noFill/>
        <a:ln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新</a:t>
          </a:r>
        </a:p>
      </xdr:txBody>
    </xdr:sp>
    <xdr:clientData/>
  </xdr:oneCellAnchor>
  <xdr:oneCellAnchor>
    <xdr:from>
      <xdr:col>9</xdr:col>
      <xdr:colOff>38100</xdr:colOff>
      <xdr:row>181</xdr:row>
      <xdr:rowOff>28575</xdr:rowOff>
    </xdr:from>
    <xdr:ext cx="179785" cy="166687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C113535F-9380-49B1-AABD-D745D9524B19}"/>
            </a:ext>
          </a:extLst>
        </xdr:cNvPr>
        <xdr:cNvSpPr txBox="1"/>
      </xdr:nvSpPr>
      <xdr:spPr>
        <a:xfrm>
          <a:off x="9801225" y="37318950"/>
          <a:ext cx="179785" cy="166687"/>
        </a:xfrm>
        <a:prstGeom prst="rect">
          <a:avLst/>
        </a:prstGeom>
        <a:noFill/>
        <a:ln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新</a:t>
          </a:r>
        </a:p>
      </xdr:txBody>
    </xdr:sp>
    <xdr:clientData/>
  </xdr:oneCellAnchor>
  <xdr:oneCellAnchor>
    <xdr:from>
      <xdr:col>9</xdr:col>
      <xdr:colOff>19050</xdr:colOff>
      <xdr:row>188</xdr:row>
      <xdr:rowOff>19050</xdr:rowOff>
    </xdr:from>
    <xdr:ext cx="179785" cy="166687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499CE476-A4AD-4A47-8E12-06BFDDE04916}"/>
            </a:ext>
          </a:extLst>
        </xdr:cNvPr>
        <xdr:cNvSpPr txBox="1"/>
      </xdr:nvSpPr>
      <xdr:spPr>
        <a:xfrm>
          <a:off x="9782175" y="38842950"/>
          <a:ext cx="179785" cy="166687"/>
        </a:xfrm>
        <a:prstGeom prst="rect">
          <a:avLst/>
        </a:prstGeom>
        <a:noFill/>
        <a:ln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新</a:t>
          </a:r>
        </a:p>
      </xdr:txBody>
    </xdr:sp>
    <xdr:clientData/>
  </xdr:oneCellAnchor>
  <xdr:oneCellAnchor>
    <xdr:from>
      <xdr:col>9</xdr:col>
      <xdr:colOff>28575</xdr:colOff>
      <xdr:row>210</xdr:row>
      <xdr:rowOff>38100</xdr:rowOff>
    </xdr:from>
    <xdr:ext cx="179785" cy="166687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CAAE66E0-063E-4E14-8F26-1A92202160E8}"/>
            </a:ext>
          </a:extLst>
        </xdr:cNvPr>
        <xdr:cNvSpPr txBox="1"/>
      </xdr:nvSpPr>
      <xdr:spPr>
        <a:xfrm>
          <a:off x="9791700" y="43681650"/>
          <a:ext cx="179785" cy="166687"/>
        </a:xfrm>
        <a:prstGeom prst="rect">
          <a:avLst/>
        </a:prstGeom>
        <a:noFill/>
        <a:ln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新</a:t>
          </a:r>
        </a:p>
      </xdr:txBody>
    </xdr:sp>
    <xdr:clientData/>
  </xdr:oneCellAnchor>
  <xdr:oneCellAnchor>
    <xdr:from>
      <xdr:col>9</xdr:col>
      <xdr:colOff>38100</xdr:colOff>
      <xdr:row>214</xdr:row>
      <xdr:rowOff>19050</xdr:rowOff>
    </xdr:from>
    <xdr:ext cx="179785" cy="166687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D6429815-AA0F-4B43-9A58-9C3D567F4DE2}"/>
            </a:ext>
          </a:extLst>
        </xdr:cNvPr>
        <xdr:cNvSpPr txBox="1"/>
      </xdr:nvSpPr>
      <xdr:spPr>
        <a:xfrm>
          <a:off x="9801225" y="44538900"/>
          <a:ext cx="179785" cy="166687"/>
        </a:xfrm>
        <a:prstGeom prst="rect">
          <a:avLst/>
        </a:prstGeom>
        <a:noFill/>
        <a:ln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新</a:t>
          </a:r>
        </a:p>
      </xdr:txBody>
    </xdr:sp>
    <xdr:clientData/>
  </xdr:oneCellAnchor>
  <xdr:oneCellAnchor>
    <xdr:from>
      <xdr:col>9</xdr:col>
      <xdr:colOff>38100</xdr:colOff>
      <xdr:row>220</xdr:row>
      <xdr:rowOff>19050</xdr:rowOff>
    </xdr:from>
    <xdr:ext cx="179785" cy="166687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D0C29691-BD58-4640-BBCC-8F7392CE1E0D}"/>
            </a:ext>
          </a:extLst>
        </xdr:cNvPr>
        <xdr:cNvSpPr txBox="1"/>
      </xdr:nvSpPr>
      <xdr:spPr>
        <a:xfrm>
          <a:off x="9801225" y="45853350"/>
          <a:ext cx="179785" cy="166687"/>
        </a:xfrm>
        <a:prstGeom prst="rect">
          <a:avLst/>
        </a:prstGeom>
        <a:noFill/>
        <a:ln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新</a:t>
          </a:r>
        </a:p>
      </xdr:txBody>
    </xdr:sp>
    <xdr:clientData/>
  </xdr:oneCellAnchor>
  <xdr:oneCellAnchor>
    <xdr:from>
      <xdr:col>9</xdr:col>
      <xdr:colOff>20484</xdr:colOff>
      <xdr:row>5</xdr:row>
      <xdr:rowOff>20484</xdr:rowOff>
    </xdr:from>
    <xdr:ext cx="179785" cy="166687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8B8A512B-F817-45A5-A249-18F0F10A8C0C}"/>
            </a:ext>
          </a:extLst>
        </xdr:cNvPr>
        <xdr:cNvSpPr txBox="1"/>
      </xdr:nvSpPr>
      <xdr:spPr>
        <a:xfrm>
          <a:off x="9783609" y="1115859"/>
          <a:ext cx="179785" cy="166687"/>
        </a:xfrm>
        <a:prstGeom prst="rect">
          <a:avLst/>
        </a:prstGeom>
        <a:noFill/>
        <a:ln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新</a:t>
          </a:r>
        </a:p>
      </xdr:txBody>
    </xdr:sp>
    <xdr:clientData/>
  </xdr:oneCellAnchor>
  <xdr:oneCellAnchor>
    <xdr:from>
      <xdr:col>11</xdr:col>
      <xdr:colOff>59655</xdr:colOff>
      <xdr:row>12</xdr:row>
      <xdr:rowOff>0</xdr:rowOff>
    </xdr:from>
    <xdr:ext cx="159872" cy="183384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264D09DD-1671-42A8-898D-E0E499A50B1D}"/>
            </a:ext>
          </a:extLst>
        </xdr:cNvPr>
        <xdr:cNvSpPr txBox="1"/>
      </xdr:nvSpPr>
      <xdr:spPr>
        <a:xfrm>
          <a:off x="13956630" y="2628900"/>
          <a:ext cx="159872" cy="183384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100"/>
            <a:t>新</a:t>
          </a:r>
        </a:p>
      </xdr:txBody>
    </xdr:sp>
    <xdr:clientData/>
  </xdr:oneCellAnchor>
  <xdr:oneCellAnchor>
    <xdr:from>
      <xdr:col>9</xdr:col>
      <xdr:colOff>10242</xdr:colOff>
      <xdr:row>13</xdr:row>
      <xdr:rowOff>30726</xdr:rowOff>
    </xdr:from>
    <xdr:ext cx="179785" cy="166687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204481EA-84C3-4189-B5E8-DE94377F0811}"/>
            </a:ext>
          </a:extLst>
        </xdr:cNvPr>
        <xdr:cNvSpPr txBox="1"/>
      </xdr:nvSpPr>
      <xdr:spPr>
        <a:xfrm>
          <a:off x="9773367" y="2878701"/>
          <a:ext cx="179785" cy="166687"/>
        </a:xfrm>
        <a:prstGeom prst="rect">
          <a:avLst/>
        </a:prstGeom>
        <a:noFill/>
        <a:ln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新</a:t>
          </a:r>
        </a:p>
      </xdr:txBody>
    </xdr:sp>
    <xdr:clientData/>
  </xdr:oneCellAnchor>
  <xdr:oneCellAnchor>
    <xdr:from>
      <xdr:col>9</xdr:col>
      <xdr:colOff>0</xdr:colOff>
      <xdr:row>33</xdr:row>
      <xdr:rowOff>38100</xdr:rowOff>
    </xdr:from>
    <xdr:ext cx="179785" cy="166687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FCCD4028-9AEC-454C-BBB6-8275DE90FC0C}"/>
            </a:ext>
          </a:extLst>
        </xdr:cNvPr>
        <xdr:cNvSpPr txBox="1"/>
      </xdr:nvSpPr>
      <xdr:spPr>
        <a:xfrm>
          <a:off x="9763125" y="7267575"/>
          <a:ext cx="179785" cy="166687"/>
        </a:xfrm>
        <a:prstGeom prst="rect">
          <a:avLst/>
        </a:prstGeom>
        <a:noFill/>
        <a:ln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新</a:t>
          </a:r>
        </a:p>
      </xdr:txBody>
    </xdr:sp>
    <xdr:clientData/>
  </xdr:oneCellAnchor>
  <xdr:oneCellAnchor>
    <xdr:from>
      <xdr:col>9</xdr:col>
      <xdr:colOff>0</xdr:colOff>
      <xdr:row>52</xdr:row>
      <xdr:rowOff>25400</xdr:rowOff>
    </xdr:from>
    <xdr:ext cx="179785" cy="166687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8FE075A3-D61B-4646-BBFA-3AD50EA7329C}"/>
            </a:ext>
          </a:extLst>
        </xdr:cNvPr>
        <xdr:cNvSpPr txBox="1"/>
      </xdr:nvSpPr>
      <xdr:spPr>
        <a:xfrm>
          <a:off x="9763125" y="11293475"/>
          <a:ext cx="179785" cy="166687"/>
        </a:xfrm>
        <a:prstGeom prst="rect">
          <a:avLst/>
        </a:prstGeom>
        <a:noFill/>
        <a:ln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新</a:t>
          </a:r>
        </a:p>
      </xdr:txBody>
    </xdr:sp>
    <xdr:clientData/>
  </xdr:oneCellAnchor>
  <xdr:twoCellAnchor>
    <xdr:from>
      <xdr:col>9</xdr:col>
      <xdr:colOff>21432</xdr:colOff>
      <xdr:row>72</xdr:row>
      <xdr:rowOff>211930</xdr:rowOff>
    </xdr:from>
    <xdr:to>
      <xdr:col>9</xdr:col>
      <xdr:colOff>200025</xdr:colOff>
      <xdr:row>73</xdr:row>
      <xdr:rowOff>211929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15CFE70A-B5D8-4DF4-84C2-96EDB2B9A15D}"/>
            </a:ext>
          </a:extLst>
        </xdr:cNvPr>
        <xdr:cNvSpPr/>
      </xdr:nvSpPr>
      <xdr:spPr bwMode="auto">
        <a:xfrm>
          <a:off x="9784557" y="15375730"/>
          <a:ext cx="178593" cy="209549"/>
        </a:xfrm>
        <a:prstGeom prst="rect">
          <a:avLst/>
        </a:prstGeom>
        <a:noFill/>
        <a:ln w="1270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ctr" anchorCtr="1" upright="1"/>
        <a:lstStyle/>
        <a:p>
          <a:pPr algn="l"/>
          <a:r>
            <a:rPr kumimoji="1" lang="ja-JP" altLang="en-US" sz="1200"/>
            <a:t>新</a:t>
          </a:r>
        </a:p>
      </xdr:txBody>
    </xdr:sp>
    <xdr:clientData/>
  </xdr:twoCellAnchor>
  <xdr:twoCellAnchor>
    <xdr:from>
      <xdr:col>9</xdr:col>
      <xdr:colOff>19051</xdr:colOff>
      <xdr:row>79</xdr:row>
      <xdr:rowOff>7144</xdr:rowOff>
    </xdr:from>
    <xdr:to>
      <xdr:col>9</xdr:col>
      <xdr:colOff>202406</xdr:colOff>
      <xdr:row>79</xdr:row>
      <xdr:rowOff>202406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1749EFAA-6C6F-4C95-95E1-C2A1C5E188EA}"/>
            </a:ext>
          </a:extLst>
        </xdr:cNvPr>
        <xdr:cNvSpPr/>
      </xdr:nvSpPr>
      <xdr:spPr bwMode="auto">
        <a:xfrm>
          <a:off x="9782176" y="16447294"/>
          <a:ext cx="183355" cy="195262"/>
        </a:xfrm>
        <a:prstGeom prst="rect">
          <a:avLst/>
        </a:prstGeom>
        <a:noFill/>
        <a:ln w="1270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ctr" anchorCtr="1" upright="1"/>
        <a:lstStyle/>
        <a:p>
          <a:pPr algn="l"/>
          <a:r>
            <a:rPr kumimoji="1" lang="ja-JP" altLang="en-US" sz="1200"/>
            <a:t>新</a:t>
          </a:r>
        </a:p>
      </xdr:txBody>
    </xdr:sp>
    <xdr:clientData/>
  </xdr:twoCellAnchor>
  <xdr:twoCellAnchor>
    <xdr:from>
      <xdr:col>9</xdr:col>
      <xdr:colOff>190500</xdr:colOff>
      <xdr:row>96</xdr:row>
      <xdr:rowOff>38100</xdr:rowOff>
    </xdr:from>
    <xdr:to>
      <xdr:col>9</xdr:col>
      <xdr:colOff>238125</xdr:colOff>
      <xdr:row>97</xdr:row>
      <xdr:rowOff>133350</xdr:rowOff>
    </xdr:to>
    <xdr:sp macro="" textlink="">
      <xdr:nvSpPr>
        <xdr:cNvPr id="18" name="AutoShape 5">
          <a:extLst>
            <a:ext uri="{FF2B5EF4-FFF2-40B4-BE49-F238E27FC236}">
              <a16:creationId xmlns:a16="http://schemas.microsoft.com/office/drawing/2014/main" id="{A0C5B2CF-8B81-4B44-B7F0-7D08E736D70D}"/>
            </a:ext>
          </a:extLst>
        </xdr:cNvPr>
        <xdr:cNvSpPr>
          <a:spLocks/>
        </xdr:cNvSpPr>
      </xdr:nvSpPr>
      <xdr:spPr bwMode="auto">
        <a:xfrm>
          <a:off x="9953625" y="19707225"/>
          <a:ext cx="47625" cy="314325"/>
        </a:xfrm>
        <a:prstGeom prst="leftBracket">
          <a:avLst>
            <a:gd name="adj" fmla="val 3920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11206</xdr:colOff>
      <xdr:row>94</xdr:row>
      <xdr:rowOff>22412</xdr:rowOff>
    </xdr:from>
    <xdr:ext cx="179785" cy="166687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67747CBC-8C92-478A-B074-5C59EC59CEBD}"/>
            </a:ext>
          </a:extLst>
        </xdr:cNvPr>
        <xdr:cNvSpPr txBox="1"/>
      </xdr:nvSpPr>
      <xdr:spPr>
        <a:xfrm>
          <a:off x="9774331" y="19253387"/>
          <a:ext cx="179785" cy="166687"/>
        </a:xfrm>
        <a:prstGeom prst="rect">
          <a:avLst/>
        </a:prstGeom>
        <a:noFill/>
        <a:ln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新</a:t>
          </a:r>
        </a:p>
      </xdr:txBody>
    </xdr:sp>
    <xdr:clientData/>
  </xdr:oneCellAnchor>
  <xdr:oneCellAnchor>
    <xdr:from>
      <xdr:col>9</xdr:col>
      <xdr:colOff>0</xdr:colOff>
      <xdr:row>123</xdr:row>
      <xdr:rowOff>20483</xdr:rowOff>
    </xdr:from>
    <xdr:ext cx="179785" cy="166687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364031E6-7BAF-4FF5-826F-B3BC5C7E61CB}"/>
            </a:ext>
          </a:extLst>
        </xdr:cNvPr>
        <xdr:cNvSpPr txBox="1"/>
      </xdr:nvSpPr>
      <xdr:spPr>
        <a:xfrm>
          <a:off x="9763125" y="25166483"/>
          <a:ext cx="179785" cy="166687"/>
        </a:xfrm>
        <a:prstGeom prst="rect">
          <a:avLst/>
        </a:prstGeom>
        <a:noFill/>
        <a:ln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新</a:t>
          </a:r>
        </a:p>
      </xdr:txBody>
    </xdr:sp>
    <xdr:clientData/>
  </xdr:oneCellAnchor>
  <xdr:oneCellAnchor>
    <xdr:from>
      <xdr:col>9</xdr:col>
      <xdr:colOff>38100</xdr:colOff>
      <xdr:row>267</xdr:row>
      <xdr:rowOff>38100</xdr:rowOff>
    </xdr:from>
    <xdr:ext cx="179785" cy="166687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4C76CF88-337A-41F1-8BBF-D480FA640164}"/>
            </a:ext>
          </a:extLst>
        </xdr:cNvPr>
        <xdr:cNvSpPr txBox="1"/>
      </xdr:nvSpPr>
      <xdr:spPr>
        <a:xfrm>
          <a:off x="9801225" y="56168925"/>
          <a:ext cx="179785" cy="166687"/>
        </a:xfrm>
        <a:prstGeom prst="rect">
          <a:avLst/>
        </a:prstGeom>
        <a:noFill/>
        <a:ln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新</a:t>
          </a:r>
        </a:p>
      </xdr:txBody>
    </xdr:sp>
    <xdr:clientData/>
  </xdr:oneCellAnchor>
  <xdr:oneCellAnchor>
    <xdr:from>
      <xdr:col>9</xdr:col>
      <xdr:colOff>0</xdr:colOff>
      <xdr:row>273</xdr:row>
      <xdr:rowOff>0</xdr:rowOff>
    </xdr:from>
    <xdr:ext cx="179785" cy="166687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C3B2B7A4-F924-443F-B0D6-C0505E2E6E3C}"/>
            </a:ext>
          </a:extLst>
        </xdr:cNvPr>
        <xdr:cNvSpPr txBox="1"/>
      </xdr:nvSpPr>
      <xdr:spPr>
        <a:xfrm>
          <a:off x="9763125" y="57445275"/>
          <a:ext cx="179785" cy="166687"/>
        </a:xfrm>
        <a:prstGeom prst="rect">
          <a:avLst/>
        </a:prstGeom>
        <a:noFill/>
        <a:ln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新</a:t>
          </a:r>
        </a:p>
      </xdr:txBody>
    </xdr:sp>
    <xdr:clientData/>
  </xdr:oneCellAnchor>
  <xdr:twoCellAnchor>
    <xdr:from>
      <xdr:col>9</xdr:col>
      <xdr:colOff>941917</xdr:colOff>
      <xdr:row>239</xdr:row>
      <xdr:rowOff>190500</xdr:rowOff>
    </xdr:from>
    <xdr:to>
      <xdr:col>9</xdr:col>
      <xdr:colOff>3227917</xdr:colOff>
      <xdr:row>239</xdr:row>
      <xdr:rowOff>201084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C77F0958-374E-4823-B8BC-FD61E3DA7B35}"/>
            </a:ext>
          </a:extLst>
        </xdr:cNvPr>
        <xdr:cNvCxnSpPr/>
      </xdr:nvCxnSpPr>
      <xdr:spPr bwMode="auto">
        <a:xfrm flipV="1">
          <a:off x="10705042" y="50187225"/>
          <a:ext cx="2286000" cy="10584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oneCellAnchor>
    <xdr:from>
      <xdr:col>9</xdr:col>
      <xdr:colOff>74083</xdr:colOff>
      <xdr:row>233</xdr:row>
      <xdr:rowOff>31750</xdr:rowOff>
    </xdr:from>
    <xdr:ext cx="179785" cy="166687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C2A0EB40-A6B5-4C3E-9A4A-EF4489D8A0FD}"/>
            </a:ext>
          </a:extLst>
        </xdr:cNvPr>
        <xdr:cNvSpPr txBox="1"/>
      </xdr:nvSpPr>
      <xdr:spPr>
        <a:xfrm>
          <a:off x="9837208" y="48714025"/>
          <a:ext cx="179785" cy="166687"/>
        </a:xfrm>
        <a:prstGeom prst="rect">
          <a:avLst/>
        </a:prstGeom>
        <a:noFill/>
        <a:ln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新</a:t>
          </a:r>
        </a:p>
      </xdr:txBody>
    </xdr:sp>
    <xdr:clientData/>
  </xdr:oneCellAnchor>
  <xdr:twoCellAnchor>
    <xdr:from>
      <xdr:col>9</xdr:col>
      <xdr:colOff>550334</xdr:colOff>
      <xdr:row>258</xdr:row>
      <xdr:rowOff>0</xdr:rowOff>
    </xdr:from>
    <xdr:to>
      <xdr:col>9</xdr:col>
      <xdr:colOff>3175000</xdr:colOff>
      <xdr:row>258</xdr:row>
      <xdr:rowOff>10585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2946C43C-FBBF-465A-8E6C-81E09BA688B0}"/>
            </a:ext>
          </a:extLst>
        </xdr:cNvPr>
        <xdr:cNvCxnSpPr/>
      </xdr:nvCxnSpPr>
      <xdr:spPr bwMode="auto">
        <a:xfrm flipV="1">
          <a:off x="10313459" y="54159150"/>
          <a:ext cx="2624666" cy="10585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oneCellAnchor>
    <xdr:from>
      <xdr:col>9</xdr:col>
      <xdr:colOff>74083</xdr:colOff>
      <xdr:row>249</xdr:row>
      <xdr:rowOff>31750</xdr:rowOff>
    </xdr:from>
    <xdr:ext cx="179785" cy="166687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8AB28286-7ED7-415B-B78B-64132673F144}"/>
            </a:ext>
          </a:extLst>
        </xdr:cNvPr>
        <xdr:cNvSpPr txBox="1"/>
      </xdr:nvSpPr>
      <xdr:spPr>
        <a:xfrm>
          <a:off x="9837208" y="52219225"/>
          <a:ext cx="179785" cy="166687"/>
        </a:xfrm>
        <a:prstGeom prst="rect">
          <a:avLst/>
        </a:prstGeom>
        <a:noFill/>
        <a:ln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新</a:t>
          </a:r>
        </a:p>
      </xdr:txBody>
    </xdr:sp>
    <xdr:clientData/>
  </xdr:oneCellAnchor>
  <xdr:oneCellAnchor>
    <xdr:from>
      <xdr:col>9</xdr:col>
      <xdr:colOff>0</xdr:colOff>
      <xdr:row>110</xdr:row>
      <xdr:rowOff>28575</xdr:rowOff>
    </xdr:from>
    <xdr:ext cx="179785" cy="166687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8F8A49A7-8449-4382-A584-A01AAA3DCB4F}"/>
            </a:ext>
          </a:extLst>
        </xdr:cNvPr>
        <xdr:cNvSpPr txBox="1"/>
      </xdr:nvSpPr>
      <xdr:spPr>
        <a:xfrm>
          <a:off x="9763125" y="22393275"/>
          <a:ext cx="179785" cy="166687"/>
        </a:xfrm>
        <a:prstGeom prst="rect">
          <a:avLst/>
        </a:prstGeom>
        <a:noFill/>
        <a:ln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新</a:t>
          </a:r>
        </a:p>
      </xdr:txBody>
    </xdr:sp>
    <xdr:clientData/>
  </xdr:oneCellAnchor>
  <xdr:twoCellAnchor>
    <xdr:from>
      <xdr:col>9</xdr:col>
      <xdr:colOff>23813</xdr:colOff>
      <xdr:row>66</xdr:row>
      <xdr:rowOff>178593</xdr:rowOff>
    </xdr:from>
    <xdr:to>
      <xdr:col>9</xdr:col>
      <xdr:colOff>202406</xdr:colOff>
      <xdr:row>67</xdr:row>
      <xdr:rowOff>178592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C886B020-4E10-412F-A32F-6F04F7C23BAF}"/>
            </a:ext>
          </a:extLst>
        </xdr:cNvPr>
        <xdr:cNvSpPr/>
      </xdr:nvSpPr>
      <xdr:spPr bwMode="auto">
        <a:xfrm>
          <a:off x="9786938" y="14304168"/>
          <a:ext cx="178593" cy="180974"/>
        </a:xfrm>
        <a:prstGeom prst="rect">
          <a:avLst/>
        </a:prstGeom>
        <a:noFill/>
        <a:ln w="1270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ctr" anchorCtr="1" upright="1"/>
        <a:lstStyle/>
        <a:p>
          <a:pPr algn="l"/>
          <a:r>
            <a:rPr kumimoji="1" lang="ja-JP" altLang="en-US" sz="1200"/>
            <a:t>新</a:t>
          </a:r>
        </a:p>
      </xdr:txBody>
    </xdr:sp>
    <xdr:clientData/>
  </xdr:twoCellAnchor>
  <xdr:oneCellAnchor>
    <xdr:from>
      <xdr:col>9</xdr:col>
      <xdr:colOff>11206</xdr:colOff>
      <xdr:row>115</xdr:row>
      <xdr:rowOff>22411</xdr:rowOff>
    </xdr:from>
    <xdr:ext cx="179785" cy="166687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4D8AD3AE-AA5A-409B-A36E-41B3C0A566BE}"/>
            </a:ext>
          </a:extLst>
        </xdr:cNvPr>
        <xdr:cNvSpPr txBox="1"/>
      </xdr:nvSpPr>
      <xdr:spPr>
        <a:xfrm>
          <a:off x="9774331" y="23482486"/>
          <a:ext cx="179785" cy="166687"/>
        </a:xfrm>
        <a:prstGeom prst="rect">
          <a:avLst/>
        </a:prstGeom>
        <a:noFill/>
        <a:ln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新</a:t>
          </a:r>
        </a:p>
      </xdr:txBody>
    </xdr:sp>
    <xdr:clientData/>
  </xdr:oneCellAnchor>
  <xdr:oneCellAnchor>
    <xdr:from>
      <xdr:col>9</xdr:col>
      <xdr:colOff>0</xdr:colOff>
      <xdr:row>61</xdr:row>
      <xdr:rowOff>38100</xdr:rowOff>
    </xdr:from>
    <xdr:ext cx="179785" cy="166687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B5940F7A-47BA-486F-BB6A-A9E22223FB3C}"/>
            </a:ext>
          </a:extLst>
        </xdr:cNvPr>
        <xdr:cNvSpPr txBox="1"/>
      </xdr:nvSpPr>
      <xdr:spPr>
        <a:xfrm>
          <a:off x="9763125" y="13154025"/>
          <a:ext cx="179785" cy="166687"/>
        </a:xfrm>
        <a:prstGeom prst="rect">
          <a:avLst/>
        </a:prstGeom>
        <a:noFill/>
        <a:ln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新</a:t>
          </a:r>
        </a:p>
      </xdr:txBody>
    </xdr:sp>
    <xdr:clientData/>
  </xdr:oneCellAnchor>
  <xdr:twoCellAnchor>
    <xdr:from>
      <xdr:col>9</xdr:col>
      <xdr:colOff>56886</xdr:colOff>
      <xdr:row>85</xdr:row>
      <xdr:rowOff>13229</xdr:rowOff>
    </xdr:from>
    <xdr:to>
      <xdr:col>9</xdr:col>
      <xdr:colOff>226219</xdr:colOff>
      <xdr:row>85</xdr:row>
      <xdr:rowOff>185208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3C4EFC5B-D17D-4C5E-AB9A-485693E54899}"/>
            </a:ext>
          </a:extLst>
        </xdr:cNvPr>
        <xdr:cNvSpPr/>
      </xdr:nvSpPr>
      <xdr:spPr bwMode="auto">
        <a:xfrm>
          <a:off x="9820011" y="17520179"/>
          <a:ext cx="169333" cy="171979"/>
        </a:xfrm>
        <a:prstGeom prst="rect">
          <a:avLst/>
        </a:prstGeom>
        <a:noFill/>
        <a:ln w="1270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ctr" anchorCtr="1" upright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新</a:t>
          </a:r>
        </a:p>
      </xdr:txBody>
    </xdr:sp>
    <xdr:clientData/>
  </xdr:twoCellAnchor>
  <xdr:oneCellAnchor>
    <xdr:from>
      <xdr:col>9</xdr:col>
      <xdr:colOff>0</xdr:colOff>
      <xdr:row>105</xdr:row>
      <xdr:rowOff>22412</xdr:rowOff>
    </xdr:from>
    <xdr:ext cx="179785" cy="166687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F1CDEDCB-55EB-4B3C-A8C6-1B87EB669B62}"/>
            </a:ext>
          </a:extLst>
        </xdr:cNvPr>
        <xdr:cNvSpPr txBox="1"/>
      </xdr:nvSpPr>
      <xdr:spPr>
        <a:xfrm>
          <a:off x="9763125" y="21415562"/>
          <a:ext cx="179785" cy="166687"/>
        </a:xfrm>
        <a:prstGeom prst="rect">
          <a:avLst/>
        </a:prstGeom>
        <a:noFill/>
        <a:ln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新</a:t>
          </a:r>
        </a:p>
      </xdr:txBody>
    </xdr:sp>
    <xdr:clientData/>
  </xdr:oneCellAnchor>
  <xdr:oneCellAnchor>
    <xdr:from>
      <xdr:col>9</xdr:col>
      <xdr:colOff>28575</xdr:colOff>
      <xdr:row>202</xdr:row>
      <xdr:rowOff>19050</xdr:rowOff>
    </xdr:from>
    <xdr:ext cx="179785" cy="166687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D182FD58-68A1-456A-8067-CE58929B3FD1}"/>
            </a:ext>
          </a:extLst>
        </xdr:cNvPr>
        <xdr:cNvSpPr txBox="1"/>
      </xdr:nvSpPr>
      <xdr:spPr>
        <a:xfrm>
          <a:off x="9791700" y="41910000"/>
          <a:ext cx="179785" cy="166687"/>
        </a:xfrm>
        <a:prstGeom prst="rect">
          <a:avLst/>
        </a:prstGeom>
        <a:noFill/>
        <a:ln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新</a:t>
          </a:r>
        </a:p>
      </xdr:txBody>
    </xdr:sp>
    <xdr:clientData/>
  </xdr:oneCellAnchor>
  <xdr:oneCellAnchor>
    <xdr:from>
      <xdr:col>9</xdr:col>
      <xdr:colOff>28575</xdr:colOff>
      <xdr:row>154</xdr:row>
      <xdr:rowOff>28575</xdr:rowOff>
    </xdr:from>
    <xdr:ext cx="179785" cy="166687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6B0BDF3C-3138-479C-937C-42237E2C9F3B}"/>
            </a:ext>
          </a:extLst>
        </xdr:cNvPr>
        <xdr:cNvSpPr txBox="1"/>
      </xdr:nvSpPr>
      <xdr:spPr>
        <a:xfrm>
          <a:off x="9791700" y="31527750"/>
          <a:ext cx="179785" cy="166687"/>
        </a:xfrm>
        <a:prstGeom prst="rect">
          <a:avLst/>
        </a:prstGeom>
        <a:noFill/>
        <a:ln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279"/>
  <sheetViews>
    <sheetView showZeros="0" tabSelected="1" view="pageBreakPreview" topLeftCell="A223" zoomScale="78" zoomScaleNormal="75" zoomScaleSheetLayoutView="78" workbookViewId="0">
      <selection activeCell="L238" sqref="L238"/>
    </sheetView>
  </sheetViews>
  <sheetFormatPr defaultRowHeight="18" customHeight="1"/>
  <cols>
    <col min="1" max="1" width="14.75" style="215" customWidth="1"/>
    <col min="2" max="2" width="21" style="215" customWidth="1"/>
    <col min="3" max="8" width="13.25" style="215" customWidth="1"/>
    <col min="9" max="9" width="13.25" style="218" customWidth="1"/>
    <col min="10" max="10" width="49.625" style="215" customWidth="1"/>
    <col min="11" max="11" width="4.625" style="215" customWidth="1"/>
    <col min="12" max="12" width="12.5" style="215" customWidth="1"/>
    <col min="13" max="14" width="14.125" style="215" bestFit="1" customWidth="1"/>
    <col min="15" max="15" width="13" style="215" bestFit="1" customWidth="1"/>
    <col min="16" max="17" width="13.75" style="215" bestFit="1" customWidth="1"/>
    <col min="18" max="255" width="9" style="215"/>
    <col min="256" max="256" width="14.625" style="215" customWidth="1"/>
    <col min="257" max="257" width="19.5" style="215" customWidth="1"/>
    <col min="258" max="261" width="13.125" style="215" customWidth="1"/>
    <col min="262" max="262" width="15.625" style="215" customWidth="1"/>
    <col min="263" max="265" width="13.125" style="215" customWidth="1"/>
    <col min="266" max="266" width="46.75" style="215" customWidth="1"/>
    <col min="267" max="511" width="9" style="215"/>
    <col min="512" max="512" width="14.625" style="215" customWidth="1"/>
    <col min="513" max="513" width="19.5" style="215" customWidth="1"/>
    <col min="514" max="517" width="13.125" style="215" customWidth="1"/>
    <col min="518" max="518" width="15.625" style="215" customWidth="1"/>
    <col min="519" max="521" width="13.125" style="215" customWidth="1"/>
    <col min="522" max="522" width="46.75" style="215" customWidth="1"/>
    <col min="523" max="767" width="9" style="215"/>
    <col min="768" max="768" width="14.625" style="215" customWidth="1"/>
    <col min="769" max="769" width="19.5" style="215" customWidth="1"/>
    <col min="770" max="773" width="13.125" style="215" customWidth="1"/>
    <col min="774" max="774" width="15.625" style="215" customWidth="1"/>
    <col min="775" max="777" width="13.125" style="215" customWidth="1"/>
    <col min="778" max="778" width="46.75" style="215" customWidth="1"/>
    <col min="779" max="1023" width="9" style="215"/>
    <col min="1024" max="1024" width="14.625" style="215" customWidth="1"/>
    <col min="1025" max="1025" width="19.5" style="215" customWidth="1"/>
    <col min="1026" max="1029" width="13.125" style="215" customWidth="1"/>
    <col min="1030" max="1030" width="15.625" style="215" customWidth="1"/>
    <col min="1031" max="1033" width="13.125" style="215" customWidth="1"/>
    <col min="1034" max="1034" width="46.75" style="215" customWidth="1"/>
    <col min="1035" max="1279" width="9" style="215"/>
    <col min="1280" max="1280" width="14.625" style="215" customWidth="1"/>
    <col min="1281" max="1281" width="19.5" style="215" customWidth="1"/>
    <col min="1282" max="1285" width="13.125" style="215" customWidth="1"/>
    <col min="1286" max="1286" width="15.625" style="215" customWidth="1"/>
    <col min="1287" max="1289" width="13.125" style="215" customWidth="1"/>
    <col min="1290" max="1290" width="46.75" style="215" customWidth="1"/>
    <col min="1291" max="1535" width="9" style="215"/>
    <col min="1536" max="1536" width="14.625" style="215" customWidth="1"/>
    <col min="1537" max="1537" width="19.5" style="215" customWidth="1"/>
    <col min="1538" max="1541" width="13.125" style="215" customWidth="1"/>
    <col min="1542" max="1542" width="15.625" style="215" customWidth="1"/>
    <col min="1543" max="1545" width="13.125" style="215" customWidth="1"/>
    <col min="1546" max="1546" width="46.75" style="215" customWidth="1"/>
    <col min="1547" max="1791" width="9" style="215"/>
    <col min="1792" max="1792" width="14.625" style="215" customWidth="1"/>
    <col min="1793" max="1793" width="19.5" style="215" customWidth="1"/>
    <col min="1794" max="1797" width="13.125" style="215" customWidth="1"/>
    <col min="1798" max="1798" width="15.625" style="215" customWidth="1"/>
    <col min="1799" max="1801" width="13.125" style="215" customWidth="1"/>
    <col min="1802" max="1802" width="46.75" style="215" customWidth="1"/>
    <col min="1803" max="2047" width="9" style="215"/>
    <col min="2048" max="2048" width="14.625" style="215" customWidth="1"/>
    <col min="2049" max="2049" width="19.5" style="215" customWidth="1"/>
    <col min="2050" max="2053" width="13.125" style="215" customWidth="1"/>
    <col min="2054" max="2054" width="15.625" style="215" customWidth="1"/>
    <col min="2055" max="2057" width="13.125" style="215" customWidth="1"/>
    <col min="2058" max="2058" width="46.75" style="215" customWidth="1"/>
    <col min="2059" max="2303" width="9" style="215"/>
    <col min="2304" max="2304" width="14.625" style="215" customWidth="1"/>
    <col min="2305" max="2305" width="19.5" style="215" customWidth="1"/>
    <col min="2306" max="2309" width="13.125" style="215" customWidth="1"/>
    <col min="2310" max="2310" width="15.625" style="215" customWidth="1"/>
    <col min="2311" max="2313" width="13.125" style="215" customWidth="1"/>
    <col min="2314" max="2314" width="46.75" style="215" customWidth="1"/>
    <col min="2315" max="2559" width="9" style="215"/>
    <col min="2560" max="2560" width="14.625" style="215" customWidth="1"/>
    <col min="2561" max="2561" width="19.5" style="215" customWidth="1"/>
    <col min="2562" max="2565" width="13.125" style="215" customWidth="1"/>
    <col min="2566" max="2566" width="15.625" style="215" customWidth="1"/>
    <col min="2567" max="2569" width="13.125" style="215" customWidth="1"/>
    <col min="2570" max="2570" width="46.75" style="215" customWidth="1"/>
    <col min="2571" max="2815" width="9" style="215"/>
    <col min="2816" max="2816" width="14.625" style="215" customWidth="1"/>
    <col min="2817" max="2817" width="19.5" style="215" customWidth="1"/>
    <col min="2818" max="2821" width="13.125" style="215" customWidth="1"/>
    <col min="2822" max="2822" width="15.625" style="215" customWidth="1"/>
    <col min="2823" max="2825" width="13.125" style="215" customWidth="1"/>
    <col min="2826" max="2826" width="46.75" style="215" customWidth="1"/>
    <col min="2827" max="3071" width="9" style="215"/>
    <col min="3072" max="3072" width="14.625" style="215" customWidth="1"/>
    <col min="3073" max="3073" width="19.5" style="215" customWidth="1"/>
    <col min="3074" max="3077" width="13.125" style="215" customWidth="1"/>
    <col min="3078" max="3078" width="15.625" style="215" customWidth="1"/>
    <col min="3079" max="3081" width="13.125" style="215" customWidth="1"/>
    <col min="3082" max="3082" width="46.75" style="215" customWidth="1"/>
    <col min="3083" max="3327" width="9" style="215"/>
    <col min="3328" max="3328" width="14.625" style="215" customWidth="1"/>
    <col min="3329" max="3329" width="19.5" style="215" customWidth="1"/>
    <col min="3330" max="3333" width="13.125" style="215" customWidth="1"/>
    <col min="3334" max="3334" width="15.625" style="215" customWidth="1"/>
    <col min="3335" max="3337" width="13.125" style="215" customWidth="1"/>
    <col min="3338" max="3338" width="46.75" style="215" customWidth="1"/>
    <col min="3339" max="3583" width="9" style="215"/>
    <col min="3584" max="3584" width="14.625" style="215" customWidth="1"/>
    <col min="3585" max="3585" width="19.5" style="215" customWidth="1"/>
    <col min="3586" max="3589" width="13.125" style="215" customWidth="1"/>
    <col min="3590" max="3590" width="15.625" style="215" customWidth="1"/>
    <col min="3591" max="3593" width="13.125" style="215" customWidth="1"/>
    <col min="3594" max="3594" width="46.75" style="215" customWidth="1"/>
    <col min="3595" max="3839" width="9" style="215"/>
    <col min="3840" max="3840" width="14.625" style="215" customWidth="1"/>
    <col min="3841" max="3841" width="19.5" style="215" customWidth="1"/>
    <col min="3842" max="3845" width="13.125" style="215" customWidth="1"/>
    <col min="3846" max="3846" width="15.625" style="215" customWidth="1"/>
    <col min="3847" max="3849" width="13.125" style="215" customWidth="1"/>
    <col min="3850" max="3850" width="46.75" style="215" customWidth="1"/>
    <col min="3851" max="4095" width="9" style="215"/>
    <col min="4096" max="4096" width="14.625" style="215" customWidth="1"/>
    <col min="4097" max="4097" width="19.5" style="215" customWidth="1"/>
    <col min="4098" max="4101" width="13.125" style="215" customWidth="1"/>
    <col min="4102" max="4102" width="15.625" style="215" customWidth="1"/>
    <col min="4103" max="4105" width="13.125" style="215" customWidth="1"/>
    <col min="4106" max="4106" width="46.75" style="215" customWidth="1"/>
    <col min="4107" max="4351" width="9" style="215"/>
    <col min="4352" max="4352" width="14.625" style="215" customWidth="1"/>
    <col min="4353" max="4353" width="19.5" style="215" customWidth="1"/>
    <col min="4354" max="4357" width="13.125" style="215" customWidth="1"/>
    <col min="4358" max="4358" width="15.625" style="215" customWidth="1"/>
    <col min="4359" max="4361" width="13.125" style="215" customWidth="1"/>
    <col min="4362" max="4362" width="46.75" style="215" customWidth="1"/>
    <col min="4363" max="4607" width="9" style="215"/>
    <col min="4608" max="4608" width="14.625" style="215" customWidth="1"/>
    <col min="4609" max="4609" width="19.5" style="215" customWidth="1"/>
    <col min="4610" max="4613" width="13.125" style="215" customWidth="1"/>
    <col min="4614" max="4614" width="15.625" style="215" customWidth="1"/>
    <col min="4615" max="4617" width="13.125" style="215" customWidth="1"/>
    <col min="4618" max="4618" width="46.75" style="215" customWidth="1"/>
    <col min="4619" max="4863" width="9" style="215"/>
    <col min="4864" max="4864" width="14.625" style="215" customWidth="1"/>
    <col min="4865" max="4865" width="19.5" style="215" customWidth="1"/>
    <col min="4866" max="4869" width="13.125" style="215" customWidth="1"/>
    <col min="4870" max="4870" width="15.625" style="215" customWidth="1"/>
    <col min="4871" max="4873" width="13.125" style="215" customWidth="1"/>
    <col min="4874" max="4874" width="46.75" style="215" customWidth="1"/>
    <col min="4875" max="5119" width="9" style="215"/>
    <col min="5120" max="5120" width="14.625" style="215" customWidth="1"/>
    <col min="5121" max="5121" width="19.5" style="215" customWidth="1"/>
    <col min="5122" max="5125" width="13.125" style="215" customWidth="1"/>
    <col min="5126" max="5126" width="15.625" style="215" customWidth="1"/>
    <col min="5127" max="5129" width="13.125" style="215" customWidth="1"/>
    <col min="5130" max="5130" width="46.75" style="215" customWidth="1"/>
    <col min="5131" max="5375" width="9" style="215"/>
    <col min="5376" max="5376" width="14.625" style="215" customWidth="1"/>
    <col min="5377" max="5377" width="19.5" style="215" customWidth="1"/>
    <col min="5378" max="5381" width="13.125" style="215" customWidth="1"/>
    <col min="5382" max="5382" width="15.625" style="215" customWidth="1"/>
    <col min="5383" max="5385" width="13.125" style="215" customWidth="1"/>
    <col min="5386" max="5386" width="46.75" style="215" customWidth="1"/>
    <col min="5387" max="5631" width="9" style="215"/>
    <col min="5632" max="5632" width="14.625" style="215" customWidth="1"/>
    <col min="5633" max="5633" width="19.5" style="215" customWidth="1"/>
    <col min="5634" max="5637" width="13.125" style="215" customWidth="1"/>
    <col min="5638" max="5638" width="15.625" style="215" customWidth="1"/>
    <col min="5639" max="5641" width="13.125" style="215" customWidth="1"/>
    <col min="5642" max="5642" width="46.75" style="215" customWidth="1"/>
    <col min="5643" max="5887" width="9" style="215"/>
    <col min="5888" max="5888" width="14.625" style="215" customWidth="1"/>
    <col min="5889" max="5889" width="19.5" style="215" customWidth="1"/>
    <col min="5890" max="5893" width="13.125" style="215" customWidth="1"/>
    <col min="5894" max="5894" width="15.625" style="215" customWidth="1"/>
    <col min="5895" max="5897" width="13.125" style="215" customWidth="1"/>
    <col min="5898" max="5898" width="46.75" style="215" customWidth="1"/>
    <col min="5899" max="6143" width="9" style="215"/>
    <col min="6144" max="6144" width="14.625" style="215" customWidth="1"/>
    <col min="6145" max="6145" width="19.5" style="215" customWidth="1"/>
    <col min="6146" max="6149" width="13.125" style="215" customWidth="1"/>
    <col min="6150" max="6150" width="15.625" style="215" customWidth="1"/>
    <col min="6151" max="6153" width="13.125" style="215" customWidth="1"/>
    <col min="6154" max="6154" width="46.75" style="215" customWidth="1"/>
    <col min="6155" max="6399" width="9" style="215"/>
    <col min="6400" max="6400" width="14.625" style="215" customWidth="1"/>
    <col min="6401" max="6401" width="19.5" style="215" customWidth="1"/>
    <col min="6402" max="6405" width="13.125" style="215" customWidth="1"/>
    <col min="6406" max="6406" width="15.625" style="215" customWidth="1"/>
    <col min="6407" max="6409" width="13.125" style="215" customWidth="1"/>
    <col min="6410" max="6410" width="46.75" style="215" customWidth="1"/>
    <col min="6411" max="6655" width="9" style="215"/>
    <col min="6656" max="6656" width="14.625" style="215" customWidth="1"/>
    <col min="6657" max="6657" width="19.5" style="215" customWidth="1"/>
    <col min="6658" max="6661" width="13.125" style="215" customWidth="1"/>
    <col min="6662" max="6662" width="15.625" style="215" customWidth="1"/>
    <col min="6663" max="6665" width="13.125" style="215" customWidth="1"/>
    <col min="6666" max="6666" width="46.75" style="215" customWidth="1"/>
    <col min="6667" max="6911" width="9" style="215"/>
    <col min="6912" max="6912" width="14.625" style="215" customWidth="1"/>
    <col min="6913" max="6913" width="19.5" style="215" customWidth="1"/>
    <col min="6914" max="6917" width="13.125" style="215" customWidth="1"/>
    <col min="6918" max="6918" width="15.625" style="215" customWidth="1"/>
    <col min="6919" max="6921" width="13.125" style="215" customWidth="1"/>
    <col min="6922" max="6922" width="46.75" style="215" customWidth="1"/>
    <col min="6923" max="7167" width="9" style="215"/>
    <col min="7168" max="7168" width="14.625" style="215" customWidth="1"/>
    <col min="7169" max="7169" width="19.5" style="215" customWidth="1"/>
    <col min="7170" max="7173" width="13.125" style="215" customWidth="1"/>
    <col min="7174" max="7174" width="15.625" style="215" customWidth="1"/>
    <col min="7175" max="7177" width="13.125" style="215" customWidth="1"/>
    <col min="7178" max="7178" width="46.75" style="215" customWidth="1"/>
    <col min="7179" max="7423" width="9" style="215"/>
    <col min="7424" max="7424" width="14.625" style="215" customWidth="1"/>
    <col min="7425" max="7425" width="19.5" style="215" customWidth="1"/>
    <col min="7426" max="7429" width="13.125" style="215" customWidth="1"/>
    <col min="7430" max="7430" width="15.625" style="215" customWidth="1"/>
    <col min="7431" max="7433" width="13.125" style="215" customWidth="1"/>
    <col min="7434" max="7434" width="46.75" style="215" customWidth="1"/>
    <col min="7435" max="7679" width="9" style="215"/>
    <col min="7680" max="7680" width="14.625" style="215" customWidth="1"/>
    <col min="7681" max="7681" width="19.5" style="215" customWidth="1"/>
    <col min="7682" max="7685" width="13.125" style="215" customWidth="1"/>
    <col min="7686" max="7686" width="15.625" style="215" customWidth="1"/>
    <col min="7687" max="7689" width="13.125" style="215" customWidth="1"/>
    <col min="7690" max="7690" width="46.75" style="215" customWidth="1"/>
    <col min="7691" max="7935" width="9" style="215"/>
    <col min="7936" max="7936" width="14.625" style="215" customWidth="1"/>
    <col min="7937" max="7937" width="19.5" style="215" customWidth="1"/>
    <col min="7938" max="7941" width="13.125" style="215" customWidth="1"/>
    <col min="7942" max="7942" width="15.625" style="215" customWidth="1"/>
    <col min="7943" max="7945" width="13.125" style="215" customWidth="1"/>
    <col min="7946" max="7946" width="46.75" style="215" customWidth="1"/>
    <col min="7947" max="8191" width="9" style="215"/>
    <col min="8192" max="8192" width="14.625" style="215" customWidth="1"/>
    <col min="8193" max="8193" width="19.5" style="215" customWidth="1"/>
    <col min="8194" max="8197" width="13.125" style="215" customWidth="1"/>
    <col min="8198" max="8198" width="15.625" style="215" customWidth="1"/>
    <col min="8199" max="8201" width="13.125" style="215" customWidth="1"/>
    <col min="8202" max="8202" width="46.75" style="215" customWidth="1"/>
    <col min="8203" max="8447" width="9" style="215"/>
    <col min="8448" max="8448" width="14.625" style="215" customWidth="1"/>
    <col min="8449" max="8449" width="19.5" style="215" customWidth="1"/>
    <col min="8450" max="8453" width="13.125" style="215" customWidth="1"/>
    <col min="8454" max="8454" width="15.625" style="215" customWidth="1"/>
    <col min="8455" max="8457" width="13.125" style="215" customWidth="1"/>
    <col min="8458" max="8458" width="46.75" style="215" customWidth="1"/>
    <col min="8459" max="8703" width="9" style="215"/>
    <col min="8704" max="8704" width="14.625" style="215" customWidth="1"/>
    <col min="8705" max="8705" width="19.5" style="215" customWidth="1"/>
    <col min="8706" max="8709" width="13.125" style="215" customWidth="1"/>
    <col min="8710" max="8710" width="15.625" style="215" customWidth="1"/>
    <col min="8711" max="8713" width="13.125" style="215" customWidth="1"/>
    <col min="8714" max="8714" width="46.75" style="215" customWidth="1"/>
    <col min="8715" max="8959" width="9" style="215"/>
    <col min="8960" max="8960" width="14.625" style="215" customWidth="1"/>
    <col min="8961" max="8961" width="19.5" style="215" customWidth="1"/>
    <col min="8962" max="8965" width="13.125" style="215" customWidth="1"/>
    <col min="8966" max="8966" width="15.625" style="215" customWidth="1"/>
    <col min="8967" max="8969" width="13.125" style="215" customWidth="1"/>
    <col min="8970" max="8970" width="46.75" style="215" customWidth="1"/>
    <col min="8971" max="9215" width="9" style="215"/>
    <col min="9216" max="9216" width="14.625" style="215" customWidth="1"/>
    <col min="9217" max="9217" width="19.5" style="215" customWidth="1"/>
    <col min="9218" max="9221" width="13.125" style="215" customWidth="1"/>
    <col min="9222" max="9222" width="15.625" style="215" customWidth="1"/>
    <col min="9223" max="9225" width="13.125" style="215" customWidth="1"/>
    <col min="9226" max="9226" width="46.75" style="215" customWidth="1"/>
    <col min="9227" max="9471" width="9" style="215"/>
    <col min="9472" max="9472" width="14.625" style="215" customWidth="1"/>
    <col min="9473" max="9473" width="19.5" style="215" customWidth="1"/>
    <col min="9474" max="9477" width="13.125" style="215" customWidth="1"/>
    <col min="9478" max="9478" width="15.625" style="215" customWidth="1"/>
    <col min="9479" max="9481" width="13.125" style="215" customWidth="1"/>
    <col min="9482" max="9482" width="46.75" style="215" customWidth="1"/>
    <col min="9483" max="9727" width="9" style="215"/>
    <col min="9728" max="9728" width="14.625" style="215" customWidth="1"/>
    <col min="9729" max="9729" width="19.5" style="215" customWidth="1"/>
    <col min="9730" max="9733" width="13.125" style="215" customWidth="1"/>
    <col min="9734" max="9734" width="15.625" style="215" customWidth="1"/>
    <col min="9735" max="9737" width="13.125" style="215" customWidth="1"/>
    <col min="9738" max="9738" width="46.75" style="215" customWidth="1"/>
    <col min="9739" max="9983" width="9" style="215"/>
    <col min="9984" max="9984" width="14.625" style="215" customWidth="1"/>
    <col min="9985" max="9985" width="19.5" style="215" customWidth="1"/>
    <col min="9986" max="9989" width="13.125" style="215" customWidth="1"/>
    <col min="9990" max="9990" width="15.625" style="215" customWidth="1"/>
    <col min="9991" max="9993" width="13.125" style="215" customWidth="1"/>
    <col min="9994" max="9994" width="46.75" style="215" customWidth="1"/>
    <col min="9995" max="10239" width="9" style="215"/>
    <col min="10240" max="10240" width="14.625" style="215" customWidth="1"/>
    <col min="10241" max="10241" width="19.5" style="215" customWidth="1"/>
    <col min="10242" max="10245" width="13.125" style="215" customWidth="1"/>
    <col min="10246" max="10246" width="15.625" style="215" customWidth="1"/>
    <col min="10247" max="10249" width="13.125" style="215" customWidth="1"/>
    <col min="10250" max="10250" width="46.75" style="215" customWidth="1"/>
    <col min="10251" max="10495" width="9" style="215"/>
    <col min="10496" max="10496" width="14.625" style="215" customWidth="1"/>
    <col min="10497" max="10497" width="19.5" style="215" customWidth="1"/>
    <col min="10498" max="10501" width="13.125" style="215" customWidth="1"/>
    <col min="10502" max="10502" width="15.625" style="215" customWidth="1"/>
    <col min="10503" max="10505" width="13.125" style="215" customWidth="1"/>
    <col min="10506" max="10506" width="46.75" style="215" customWidth="1"/>
    <col min="10507" max="10751" width="9" style="215"/>
    <col min="10752" max="10752" width="14.625" style="215" customWidth="1"/>
    <col min="10753" max="10753" width="19.5" style="215" customWidth="1"/>
    <col min="10754" max="10757" width="13.125" style="215" customWidth="1"/>
    <col min="10758" max="10758" width="15.625" style="215" customWidth="1"/>
    <col min="10759" max="10761" width="13.125" style="215" customWidth="1"/>
    <col min="10762" max="10762" width="46.75" style="215" customWidth="1"/>
    <col min="10763" max="11007" width="9" style="215"/>
    <col min="11008" max="11008" width="14.625" style="215" customWidth="1"/>
    <col min="11009" max="11009" width="19.5" style="215" customWidth="1"/>
    <col min="11010" max="11013" width="13.125" style="215" customWidth="1"/>
    <col min="11014" max="11014" width="15.625" style="215" customWidth="1"/>
    <col min="11015" max="11017" width="13.125" style="215" customWidth="1"/>
    <col min="11018" max="11018" width="46.75" style="215" customWidth="1"/>
    <col min="11019" max="11263" width="9" style="215"/>
    <col min="11264" max="11264" width="14.625" style="215" customWidth="1"/>
    <col min="11265" max="11265" width="19.5" style="215" customWidth="1"/>
    <col min="11266" max="11269" width="13.125" style="215" customWidth="1"/>
    <col min="11270" max="11270" width="15.625" style="215" customWidth="1"/>
    <col min="11271" max="11273" width="13.125" style="215" customWidth="1"/>
    <col min="11274" max="11274" width="46.75" style="215" customWidth="1"/>
    <col min="11275" max="11519" width="9" style="215"/>
    <col min="11520" max="11520" width="14.625" style="215" customWidth="1"/>
    <col min="11521" max="11521" width="19.5" style="215" customWidth="1"/>
    <col min="11522" max="11525" width="13.125" style="215" customWidth="1"/>
    <col min="11526" max="11526" width="15.625" style="215" customWidth="1"/>
    <col min="11527" max="11529" width="13.125" style="215" customWidth="1"/>
    <col min="11530" max="11530" width="46.75" style="215" customWidth="1"/>
    <col min="11531" max="11775" width="9" style="215"/>
    <col min="11776" max="11776" width="14.625" style="215" customWidth="1"/>
    <col min="11777" max="11777" width="19.5" style="215" customWidth="1"/>
    <col min="11778" max="11781" width="13.125" style="215" customWidth="1"/>
    <col min="11782" max="11782" width="15.625" style="215" customWidth="1"/>
    <col min="11783" max="11785" width="13.125" style="215" customWidth="1"/>
    <col min="11786" max="11786" width="46.75" style="215" customWidth="1"/>
    <col min="11787" max="12031" width="9" style="215"/>
    <col min="12032" max="12032" width="14.625" style="215" customWidth="1"/>
    <col min="12033" max="12033" width="19.5" style="215" customWidth="1"/>
    <col min="12034" max="12037" width="13.125" style="215" customWidth="1"/>
    <col min="12038" max="12038" width="15.625" style="215" customWidth="1"/>
    <col min="12039" max="12041" width="13.125" style="215" customWidth="1"/>
    <col min="12042" max="12042" width="46.75" style="215" customWidth="1"/>
    <col min="12043" max="12287" width="9" style="215"/>
    <col min="12288" max="12288" width="14.625" style="215" customWidth="1"/>
    <col min="12289" max="12289" width="19.5" style="215" customWidth="1"/>
    <col min="12290" max="12293" width="13.125" style="215" customWidth="1"/>
    <col min="12294" max="12294" width="15.625" style="215" customWidth="1"/>
    <col min="12295" max="12297" width="13.125" style="215" customWidth="1"/>
    <col min="12298" max="12298" width="46.75" style="215" customWidth="1"/>
    <col min="12299" max="12543" width="9" style="215"/>
    <col min="12544" max="12544" width="14.625" style="215" customWidth="1"/>
    <col min="12545" max="12545" width="19.5" style="215" customWidth="1"/>
    <col min="12546" max="12549" width="13.125" style="215" customWidth="1"/>
    <col min="12550" max="12550" width="15.625" style="215" customWidth="1"/>
    <col min="12551" max="12553" width="13.125" style="215" customWidth="1"/>
    <col min="12554" max="12554" width="46.75" style="215" customWidth="1"/>
    <col min="12555" max="12799" width="9" style="215"/>
    <col min="12800" max="12800" width="14.625" style="215" customWidth="1"/>
    <col min="12801" max="12801" width="19.5" style="215" customWidth="1"/>
    <col min="12802" max="12805" width="13.125" style="215" customWidth="1"/>
    <col min="12806" max="12806" width="15.625" style="215" customWidth="1"/>
    <col min="12807" max="12809" width="13.125" style="215" customWidth="1"/>
    <col min="12810" max="12810" width="46.75" style="215" customWidth="1"/>
    <col min="12811" max="13055" width="9" style="215"/>
    <col min="13056" max="13056" width="14.625" style="215" customWidth="1"/>
    <col min="13057" max="13057" width="19.5" style="215" customWidth="1"/>
    <col min="13058" max="13061" width="13.125" style="215" customWidth="1"/>
    <col min="13062" max="13062" width="15.625" style="215" customWidth="1"/>
    <col min="13063" max="13065" width="13.125" style="215" customWidth="1"/>
    <col min="13066" max="13066" width="46.75" style="215" customWidth="1"/>
    <col min="13067" max="13311" width="9" style="215"/>
    <col min="13312" max="13312" width="14.625" style="215" customWidth="1"/>
    <col min="13313" max="13313" width="19.5" style="215" customWidth="1"/>
    <col min="13314" max="13317" width="13.125" style="215" customWidth="1"/>
    <col min="13318" max="13318" width="15.625" style="215" customWidth="1"/>
    <col min="13319" max="13321" width="13.125" style="215" customWidth="1"/>
    <col min="13322" max="13322" width="46.75" style="215" customWidth="1"/>
    <col min="13323" max="13567" width="9" style="215"/>
    <col min="13568" max="13568" width="14.625" style="215" customWidth="1"/>
    <col min="13569" max="13569" width="19.5" style="215" customWidth="1"/>
    <col min="13570" max="13573" width="13.125" style="215" customWidth="1"/>
    <col min="13574" max="13574" width="15.625" style="215" customWidth="1"/>
    <col min="13575" max="13577" width="13.125" style="215" customWidth="1"/>
    <col min="13578" max="13578" width="46.75" style="215" customWidth="1"/>
    <col min="13579" max="13823" width="9" style="215"/>
    <col min="13824" max="13824" width="14.625" style="215" customWidth="1"/>
    <col min="13825" max="13825" width="19.5" style="215" customWidth="1"/>
    <col min="13826" max="13829" width="13.125" style="215" customWidth="1"/>
    <col min="13830" max="13830" width="15.625" style="215" customWidth="1"/>
    <col min="13831" max="13833" width="13.125" style="215" customWidth="1"/>
    <col min="13834" max="13834" width="46.75" style="215" customWidth="1"/>
    <col min="13835" max="14079" width="9" style="215"/>
    <col min="14080" max="14080" width="14.625" style="215" customWidth="1"/>
    <col min="14081" max="14081" width="19.5" style="215" customWidth="1"/>
    <col min="14082" max="14085" width="13.125" style="215" customWidth="1"/>
    <col min="14086" max="14086" width="15.625" style="215" customWidth="1"/>
    <col min="14087" max="14089" width="13.125" style="215" customWidth="1"/>
    <col min="14090" max="14090" width="46.75" style="215" customWidth="1"/>
    <col min="14091" max="14335" width="9" style="215"/>
    <col min="14336" max="14336" width="14.625" style="215" customWidth="1"/>
    <col min="14337" max="14337" width="19.5" style="215" customWidth="1"/>
    <col min="14338" max="14341" width="13.125" style="215" customWidth="1"/>
    <col min="14342" max="14342" width="15.625" style="215" customWidth="1"/>
    <col min="14343" max="14345" width="13.125" style="215" customWidth="1"/>
    <col min="14346" max="14346" width="46.75" style="215" customWidth="1"/>
    <col min="14347" max="14591" width="9" style="215"/>
    <col min="14592" max="14592" width="14.625" style="215" customWidth="1"/>
    <col min="14593" max="14593" width="19.5" style="215" customWidth="1"/>
    <col min="14594" max="14597" width="13.125" style="215" customWidth="1"/>
    <col min="14598" max="14598" width="15.625" style="215" customWidth="1"/>
    <col min="14599" max="14601" width="13.125" style="215" customWidth="1"/>
    <col min="14602" max="14602" width="46.75" style="215" customWidth="1"/>
    <col min="14603" max="14847" width="9" style="215"/>
    <col min="14848" max="14848" width="14.625" style="215" customWidth="1"/>
    <col min="14849" max="14849" width="19.5" style="215" customWidth="1"/>
    <col min="14850" max="14853" width="13.125" style="215" customWidth="1"/>
    <col min="14854" max="14854" width="15.625" style="215" customWidth="1"/>
    <col min="14855" max="14857" width="13.125" style="215" customWidth="1"/>
    <col min="14858" max="14858" width="46.75" style="215" customWidth="1"/>
    <col min="14859" max="15103" width="9" style="215"/>
    <col min="15104" max="15104" width="14.625" style="215" customWidth="1"/>
    <col min="15105" max="15105" width="19.5" style="215" customWidth="1"/>
    <col min="15106" max="15109" width="13.125" style="215" customWidth="1"/>
    <col min="15110" max="15110" width="15.625" style="215" customWidth="1"/>
    <col min="15111" max="15113" width="13.125" style="215" customWidth="1"/>
    <col min="15114" max="15114" width="46.75" style="215" customWidth="1"/>
    <col min="15115" max="15359" width="9" style="215"/>
    <col min="15360" max="15360" width="14.625" style="215" customWidth="1"/>
    <col min="15361" max="15361" width="19.5" style="215" customWidth="1"/>
    <col min="15362" max="15365" width="13.125" style="215" customWidth="1"/>
    <col min="15366" max="15366" width="15.625" style="215" customWidth="1"/>
    <col min="15367" max="15369" width="13.125" style="215" customWidth="1"/>
    <col min="15370" max="15370" width="46.75" style="215" customWidth="1"/>
    <col min="15371" max="15615" width="9" style="215"/>
    <col min="15616" max="15616" width="14.625" style="215" customWidth="1"/>
    <col min="15617" max="15617" width="19.5" style="215" customWidth="1"/>
    <col min="15618" max="15621" width="13.125" style="215" customWidth="1"/>
    <col min="15622" max="15622" width="15.625" style="215" customWidth="1"/>
    <col min="15623" max="15625" width="13.125" style="215" customWidth="1"/>
    <col min="15626" max="15626" width="46.75" style="215" customWidth="1"/>
    <col min="15627" max="15871" width="9" style="215"/>
    <col min="15872" max="15872" width="14.625" style="215" customWidth="1"/>
    <col min="15873" max="15873" width="19.5" style="215" customWidth="1"/>
    <col min="15874" max="15877" width="13.125" style="215" customWidth="1"/>
    <col min="15878" max="15878" width="15.625" style="215" customWidth="1"/>
    <col min="15879" max="15881" width="13.125" style="215" customWidth="1"/>
    <col min="15882" max="15882" width="46.75" style="215" customWidth="1"/>
    <col min="15883" max="16127" width="9" style="215"/>
    <col min="16128" max="16128" width="14.625" style="215" customWidth="1"/>
    <col min="16129" max="16129" width="19.5" style="215" customWidth="1"/>
    <col min="16130" max="16133" width="13.125" style="215" customWidth="1"/>
    <col min="16134" max="16134" width="15.625" style="215" customWidth="1"/>
    <col min="16135" max="16137" width="13.125" style="215" customWidth="1"/>
    <col min="16138" max="16138" width="46.75" style="215" customWidth="1"/>
    <col min="16139" max="16384" width="9" style="215"/>
  </cols>
  <sheetData>
    <row r="1" spans="1:10" s="216" customFormat="1" ht="18" customHeight="1">
      <c r="A1" s="336" t="s">
        <v>9</v>
      </c>
      <c r="B1" s="336"/>
      <c r="C1" s="336"/>
      <c r="D1" s="336"/>
      <c r="E1" s="336"/>
      <c r="F1" s="336"/>
      <c r="I1" s="217"/>
      <c r="J1" s="4" t="s">
        <v>88</v>
      </c>
    </row>
    <row r="2" spans="1:10" s="216" customFormat="1" ht="18" customHeight="1">
      <c r="I2" s="217"/>
      <c r="J2" s="2" t="s">
        <v>15</v>
      </c>
    </row>
    <row r="3" spans="1:10" ht="18" customHeight="1">
      <c r="A3" s="332" t="s">
        <v>7</v>
      </c>
      <c r="B3" s="332" t="s">
        <v>8</v>
      </c>
      <c r="C3" s="333" t="s">
        <v>12</v>
      </c>
      <c r="D3" s="333" t="s">
        <v>13</v>
      </c>
      <c r="E3" s="327" t="s">
        <v>4</v>
      </c>
      <c r="F3" s="329"/>
      <c r="G3" s="327" t="s">
        <v>5</v>
      </c>
      <c r="H3" s="328"/>
      <c r="I3" s="329"/>
      <c r="J3" s="330" t="s">
        <v>486</v>
      </c>
    </row>
    <row r="4" spans="1:10" ht="18" customHeight="1">
      <c r="A4" s="332"/>
      <c r="B4" s="332"/>
      <c r="C4" s="332"/>
      <c r="D4" s="332"/>
      <c r="E4" s="193" t="s">
        <v>0</v>
      </c>
      <c r="F4" s="193" t="s">
        <v>1</v>
      </c>
      <c r="G4" s="193" t="s">
        <v>6</v>
      </c>
      <c r="H4" s="193" t="s">
        <v>2</v>
      </c>
      <c r="I4" s="195" t="s">
        <v>3</v>
      </c>
      <c r="J4" s="331"/>
    </row>
    <row r="5" spans="1:10" customFormat="1" ht="18" customHeight="1">
      <c r="A5" s="202"/>
      <c r="B5" s="233"/>
      <c r="C5" s="234"/>
      <c r="D5" s="41"/>
      <c r="E5" s="235"/>
      <c r="F5" s="235"/>
      <c r="G5" s="203"/>
      <c r="H5" s="203"/>
      <c r="I5" s="130">
        <f t="shared" ref="I5:I9" si="0">D5-E5-F5-G5-H5</f>
        <v>0</v>
      </c>
      <c r="J5" s="204"/>
    </row>
    <row r="6" spans="1:10" customFormat="1" ht="18" customHeight="1">
      <c r="A6" s="206" t="s">
        <v>76</v>
      </c>
      <c r="B6" s="171" t="s">
        <v>90</v>
      </c>
      <c r="C6" s="212">
        <v>13250000</v>
      </c>
      <c r="D6" s="213">
        <v>13036101</v>
      </c>
      <c r="E6" s="45">
        <v>13036101</v>
      </c>
      <c r="F6" s="236"/>
      <c r="G6" s="205"/>
      <c r="H6" s="205"/>
      <c r="I6" s="65">
        <f t="shared" si="0"/>
        <v>0</v>
      </c>
      <c r="J6" s="206" t="s">
        <v>316</v>
      </c>
    </row>
    <row r="7" spans="1:10" customFormat="1" ht="18" customHeight="1">
      <c r="A7" s="206" t="s">
        <v>81</v>
      </c>
      <c r="B7" s="232"/>
      <c r="C7" s="212"/>
      <c r="D7" s="48"/>
      <c r="E7" s="236"/>
      <c r="F7" s="236"/>
      <c r="G7" s="205"/>
      <c r="H7" s="205"/>
      <c r="I7" s="65">
        <f t="shared" si="0"/>
        <v>0</v>
      </c>
      <c r="J7" s="206" t="s">
        <v>317</v>
      </c>
    </row>
    <row r="8" spans="1:10" customFormat="1" ht="18" customHeight="1">
      <c r="A8" s="206" t="s">
        <v>83</v>
      </c>
      <c r="B8" s="232"/>
      <c r="C8" s="212"/>
      <c r="D8" s="48"/>
      <c r="E8" s="236"/>
      <c r="F8" s="236"/>
      <c r="G8" s="205"/>
      <c r="H8" s="205"/>
      <c r="I8" s="65">
        <f t="shared" si="0"/>
        <v>0</v>
      </c>
      <c r="J8" s="206" t="s">
        <v>318</v>
      </c>
    </row>
    <row r="9" spans="1:10" customFormat="1" ht="18" customHeight="1">
      <c r="A9" s="19"/>
      <c r="B9" s="232"/>
      <c r="C9" s="212"/>
      <c r="D9" s="48"/>
      <c r="E9" s="236"/>
      <c r="F9" s="236"/>
      <c r="G9" s="205"/>
      <c r="H9" s="205"/>
      <c r="I9" s="65">
        <f t="shared" si="0"/>
        <v>0</v>
      </c>
      <c r="J9" s="206" t="s">
        <v>319</v>
      </c>
    </row>
    <row r="10" spans="1:10" customFormat="1" ht="18" customHeight="1">
      <c r="A10" s="207"/>
      <c r="B10" s="232"/>
      <c r="C10" s="212"/>
      <c r="D10" s="48"/>
      <c r="E10" s="236"/>
      <c r="F10" s="236"/>
      <c r="G10" s="205"/>
      <c r="H10" s="205"/>
      <c r="I10" s="65"/>
      <c r="J10" s="206" t="s">
        <v>320</v>
      </c>
    </row>
    <row r="11" spans="1:10" customFormat="1" ht="18" customHeight="1">
      <c r="A11" s="207"/>
      <c r="B11" s="232"/>
      <c r="C11" s="212"/>
      <c r="D11" s="48"/>
      <c r="E11" s="236"/>
      <c r="F11" s="236"/>
      <c r="G11" s="205"/>
      <c r="H11" s="205"/>
      <c r="I11" s="65"/>
      <c r="J11" s="206" t="s">
        <v>321</v>
      </c>
    </row>
    <row r="12" spans="1:10" customFormat="1" ht="18" customHeight="1">
      <c r="A12" s="207"/>
      <c r="B12" s="232"/>
      <c r="C12" s="212"/>
      <c r="D12" s="48"/>
      <c r="E12" s="236"/>
      <c r="F12" s="236"/>
      <c r="G12" s="205"/>
      <c r="H12" s="205"/>
      <c r="I12" s="65"/>
      <c r="J12" s="206" t="s">
        <v>322</v>
      </c>
    </row>
    <row r="13" spans="1:10" customFormat="1" ht="18" customHeight="1">
      <c r="A13" s="207"/>
      <c r="B13" s="232"/>
      <c r="C13" s="212"/>
      <c r="D13" s="48"/>
      <c r="E13" s="236"/>
      <c r="F13" s="236"/>
      <c r="G13" s="205"/>
      <c r="H13" s="205"/>
      <c r="I13" s="65">
        <f>D13-E13-F13-G13-H13</f>
        <v>0</v>
      </c>
      <c r="J13" s="206" t="s">
        <v>323</v>
      </c>
    </row>
    <row r="14" spans="1:10" customFormat="1" ht="18" customHeight="1">
      <c r="A14" s="207"/>
      <c r="B14" s="232"/>
      <c r="C14" s="212"/>
      <c r="D14" s="48"/>
      <c r="E14" s="236"/>
      <c r="F14" s="236"/>
      <c r="G14" s="205"/>
      <c r="H14" s="205"/>
      <c r="I14" s="65"/>
      <c r="J14" s="206" t="s">
        <v>324</v>
      </c>
    </row>
    <row r="15" spans="1:10" customFormat="1" ht="18" customHeight="1">
      <c r="A15" s="207"/>
      <c r="B15" s="232"/>
      <c r="C15" s="212"/>
      <c r="D15" s="48"/>
      <c r="E15" s="236"/>
      <c r="F15" s="236"/>
      <c r="G15" s="205"/>
      <c r="H15" s="205"/>
      <c r="I15" s="65"/>
      <c r="J15" s="206" t="s">
        <v>325</v>
      </c>
    </row>
    <row r="16" spans="1:10" customFormat="1" ht="18" customHeight="1">
      <c r="A16" s="207"/>
      <c r="B16" s="232"/>
      <c r="C16" s="212"/>
      <c r="D16" s="48"/>
      <c r="E16" s="236"/>
      <c r="F16" s="236"/>
      <c r="G16" s="205"/>
      <c r="H16" s="205"/>
      <c r="I16" s="65"/>
      <c r="J16" s="206" t="s">
        <v>326</v>
      </c>
    </row>
    <row r="17" spans="1:256" customFormat="1" ht="18" customHeight="1">
      <c r="A17" s="211"/>
      <c r="B17" s="237"/>
      <c r="C17" s="214"/>
      <c r="D17" s="50"/>
      <c r="E17" s="238"/>
      <c r="F17" s="238"/>
      <c r="G17" s="208"/>
      <c r="H17" s="208"/>
      <c r="I17" s="129">
        <f>D17-E17-F17-G17-H17</f>
        <v>0</v>
      </c>
      <c r="J17" s="209"/>
    </row>
    <row r="18" spans="1:256" customFormat="1" ht="18" customHeight="1">
      <c r="A18" s="256"/>
      <c r="B18" s="257"/>
      <c r="C18" s="258"/>
      <c r="D18" s="258"/>
      <c r="E18" s="259"/>
      <c r="F18" s="259"/>
      <c r="G18" s="227"/>
      <c r="H18" s="227"/>
      <c r="I18" s="131"/>
      <c r="J18" s="260"/>
    </row>
    <row r="19" spans="1:256" s="216" customFormat="1" ht="18" customHeight="1">
      <c r="A19" s="336" t="s">
        <v>9</v>
      </c>
      <c r="B19" s="336"/>
      <c r="C19" s="336"/>
      <c r="D19" s="336"/>
      <c r="E19" s="336"/>
      <c r="F19" s="336"/>
      <c r="I19" s="217"/>
      <c r="J19" s="4" t="s">
        <v>118</v>
      </c>
    </row>
    <row r="20" spans="1:256" s="216" customFormat="1" ht="18" customHeight="1">
      <c r="I20" s="217"/>
      <c r="J20" s="2" t="s">
        <v>15</v>
      </c>
    </row>
    <row r="21" spans="1:256" ht="18" customHeight="1">
      <c r="A21" s="332" t="s">
        <v>7</v>
      </c>
      <c r="B21" s="332" t="s">
        <v>8</v>
      </c>
      <c r="C21" s="333" t="s">
        <v>12</v>
      </c>
      <c r="D21" s="333" t="s">
        <v>13</v>
      </c>
      <c r="E21" s="327" t="s">
        <v>4</v>
      </c>
      <c r="F21" s="329"/>
      <c r="G21" s="327" t="s">
        <v>5</v>
      </c>
      <c r="H21" s="328"/>
      <c r="I21" s="329"/>
      <c r="J21" s="330" t="s">
        <v>486</v>
      </c>
    </row>
    <row r="22" spans="1:256" ht="18" customHeight="1">
      <c r="A22" s="332"/>
      <c r="B22" s="332"/>
      <c r="C22" s="332"/>
      <c r="D22" s="332"/>
      <c r="E22" s="193" t="s">
        <v>0</v>
      </c>
      <c r="F22" s="193" t="s">
        <v>1</v>
      </c>
      <c r="G22" s="193" t="s">
        <v>6</v>
      </c>
      <c r="H22" s="193" t="s">
        <v>2</v>
      </c>
      <c r="I22" s="195" t="s">
        <v>3</v>
      </c>
      <c r="J22" s="331"/>
    </row>
    <row r="23" spans="1:256" customFormat="1" ht="18" customHeight="1">
      <c r="A23" s="210"/>
      <c r="B23" s="210"/>
      <c r="C23" s="222"/>
      <c r="D23" s="222"/>
      <c r="E23" s="222"/>
      <c r="F23" s="222"/>
      <c r="G23" s="222"/>
      <c r="H23" s="222"/>
      <c r="I23" s="239"/>
      <c r="J23" s="210"/>
      <c r="K23" s="219"/>
      <c r="L23" s="219"/>
      <c r="M23" s="219"/>
      <c r="N23" s="219"/>
      <c r="O23" s="219"/>
      <c r="P23" s="219"/>
      <c r="Q23" s="219"/>
      <c r="R23" s="219"/>
      <c r="S23" s="219"/>
      <c r="T23" s="219"/>
      <c r="U23" s="219"/>
      <c r="V23" s="219"/>
      <c r="W23" s="219"/>
      <c r="X23" s="219"/>
      <c r="Y23" s="219"/>
      <c r="Z23" s="219"/>
      <c r="AA23" s="219"/>
      <c r="AB23" s="219"/>
      <c r="AC23" s="219"/>
      <c r="AD23" s="219"/>
      <c r="AE23" s="219"/>
      <c r="AF23" s="219"/>
      <c r="AG23" s="219"/>
      <c r="AH23" s="219"/>
      <c r="AI23" s="219"/>
      <c r="AJ23" s="219"/>
      <c r="AK23" s="219"/>
      <c r="AL23" s="219"/>
      <c r="AM23" s="219"/>
      <c r="AN23" s="219"/>
      <c r="AO23" s="219"/>
      <c r="AP23" s="219"/>
      <c r="AQ23" s="219"/>
      <c r="AR23" s="219"/>
      <c r="AS23" s="219"/>
      <c r="AT23" s="219"/>
      <c r="AU23" s="219"/>
      <c r="AV23" s="219"/>
      <c r="AW23" s="219"/>
      <c r="AX23" s="219"/>
      <c r="AY23" s="219"/>
      <c r="AZ23" s="219"/>
      <c r="BA23" s="219"/>
      <c r="BB23" s="219"/>
      <c r="BC23" s="219"/>
      <c r="BD23" s="219"/>
      <c r="BE23" s="219"/>
      <c r="BF23" s="219"/>
      <c r="BG23" s="219"/>
      <c r="BH23" s="219"/>
      <c r="BI23" s="219"/>
      <c r="BJ23" s="219"/>
      <c r="BK23" s="219"/>
      <c r="BL23" s="219"/>
      <c r="BM23" s="219"/>
      <c r="BN23" s="219"/>
      <c r="BO23" s="219"/>
      <c r="BP23" s="219"/>
      <c r="BQ23" s="219"/>
      <c r="BR23" s="219"/>
      <c r="BS23" s="219"/>
      <c r="BT23" s="219"/>
      <c r="BU23" s="219"/>
      <c r="BV23" s="219"/>
      <c r="BW23" s="219"/>
      <c r="BX23" s="219"/>
      <c r="BY23" s="219"/>
      <c r="BZ23" s="219"/>
      <c r="CA23" s="219"/>
      <c r="CB23" s="219"/>
      <c r="CC23" s="219"/>
      <c r="CD23" s="219"/>
      <c r="CE23" s="219"/>
      <c r="CF23" s="219"/>
      <c r="CG23" s="219"/>
      <c r="CH23" s="219"/>
      <c r="CI23" s="219"/>
      <c r="CJ23" s="219"/>
      <c r="CK23" s="219"/>
      <c r="CL23" s="219"/>
      <c r="CM23" s="219"/>
      <c r="CN23" s="219"/>
      <c r="CO23" s="219"/>
      <c r="CP23" s="219"/>
      <c r="CQ23" s="219"/>
      <c r="CR23" s="219"/>
      <c r="CS23" s="219"/>
      <c r="CT23" s="219"/>
      <c r="CU23" s="219"/>
      <c r="CV23" s="219"/>
      <c r="CW23" s="219"/>
      <c r="CX23" s="219"/>
      <c r="CY23" s="219"/>
      <c r="CZ23" s="219"/>
      <c r="DA23" s="219"/>
      <c r="DB23" s="219"/>
      <c r="DC23" s="219"/>
      <c r="DD23" s="219"/>
      <c r="DE23" s="219"/>
      <c r="DF23" s="219"/>
      <c r="DG23" s="219"/>
      <c r="DH23" s="219"/>
      <c r="DI23" s="219"/>
      <c r="DJ23" s="219"/>
      <c r="DK23" s="219"/>
      <c r="DL23" s="219"/>
      <c r="DM23" s="219"/>
      <c r="DN23" s="219"/>
      <c r="DO23" s="219"/>
      <c r="DP23" s="219"/>
      <c r="DQ23" s="219"/>
      <c r="DR23" s="219"/>
      <c r="DS23" s="219"/>
      <c r="DT23" s="219"/>
      <c r="DU23" s="219"/>
      <c r="DV23" s="219"/>
      <c r="DW23" s="219"/>
      <c r="DX23" s="219"/>
      <c r="DY23" s="219"/>
      <c r="DZ23" s="219"/>
      <c r="EA23" s="219"/>
      <c r="EB23" s="219"/>
      <c r="EC23" s="219"/>
      <c r="ED23" s="219"/>
      <c r="EE23" s="219"/>
      <c r="EF23" s="219"/>
      <c r="EG23" s="219"/>
      <c r="EH23" s="219"/>
      <c r="EI23" s="219"/>
      <c r="EJ23" s="219"/>
      <c r="EK23" s="219"/>
      <c r="EL23" s="219"/>
      <c r="EM23" s="219"/>
      <c r="EN23" s="219"/>
      <c r="EO23" s="219"/>
      <c r="EP23" s="219"/>
      <c r="EQ23" s="219"/>
      <c r="ER23" s="219"/>
      <c r="ES23" s="219"/>
      <c r="ET23" s="219"/>
      <c r="EU23" s="219"/>
      <c r="EV23" s="219"/>
      <c r="EW23" s="219"/>
      <c r="EX23" s="219"/>
      <c r="EY23" s="219"/>
      <c r="EZ23" s="219"/>
      <c r="FA23" s="219"/>
      <c r="FB23" s="219"/>
      <c r="FC23" s="219"/>
      <c r="FD23" s="219"/>
      <c r="FE23" s="219"/>
      <c r="FF23" s="219"/>
      <c r="FG23" s="219"/>
      <c r="FH23" s="219"/>
      <c r="FI23" s="219"/>
      <c r="FJ23" s="219"/>
      <c r="FK23" s="219"/>
      <c r="FL23" s="219"/>
      <c r="FM23" s="219"/>
      <c r="FN23" s="219"/>
      <c r="FO23" s="219"/>
      <c r="FP23" s="219"/>
      <c r="FQ23" s="219"/>
      <c r="FR23" s="219"/>
      <c r="FS23" s="219"/>
      <c r="FT23" s="219"/>
      <c r="FU23" s="219"/>
      <c r="FV23" s="219"/>
      <c r="FW23" s="219"/>
      <c r="FX23" s="219"/>
      <c r="FY23" s="219"/>
      <c r="FZ23" s="219"/>
      <c r="GA23" s="219"/>
      <c r="GB23" s="219"/>
      <c r="GC23" s="219"/>
      <c r="GD23" s="219"/>
      <c r="GE23" s="219"/>
      <c r="GF23" s="219"/>
      <c r="GG23" s="219"/>
      <c r="GH23" s="219"/>
      <c r="GI23" s="219"/>
      <c r="GJ23" s="219"/>
      <c r="GK23" s="219"/>
      <c r="GL23" s="219"/>
      <c r="GM23" s="219"/>
      <c r="GN23" s="219"/>
      <c r="GO23" s="219"/>
      <c r="GP23" s="219"/>
      <c r="GQ23" s="219"/>
      <c r="GR23" s="219"/>
      <c r="GS23" s="219"/>
      <c r="GT23" s="219"/>
      <c r="GU23" s="219"/>
      <c r="GV23" s="219"/>
      <c r="GW23" s="219"/>
      <c r="GX23" s="219"/>
      <c r="GY23" s="219"/>
      <c r="GZ23" s="219"/>
      <c r="HA23" s="219"/>
      <c r="HB23" s="219"/>
      <c r="HC23" s="219"/>
      <c r="HD23" s="219"/>
      <c r="HE23" s="219"/>
      <c r="HF23" s="219"/>
      <c r="HG23" s="219"/>
      <c r="HH23" s="219"/>
      <c r="HI23" s="219"/>
      <c r="HJ23" s="219"/>
      <c r="HK23" s="219"/>
      <c r="HL23" s="219"/>
      <c r="HM23" s="219"/>
      <c r="HN23" s="219"/>
      <c r="HO23" s="219"/>
      <c r="HP23" s="219"/>
      <c r="HQ23" s="219"/>
      <c r="HR23" s="219"/>
      <c r="HS23" s="219"/>
      <c r="HT23" s="219"/>
      <c r="HU23" s="219"/>
      <c r="HV23" s="219"/>
      <c r="HW23" s="219"/>
      <c r="HX23" s="219"/>
      <c r="HY23" s="219"/>
      <c r="HZ23" s="219"/>
      <c r="IA23" s="219"/>
      <c r="IB23" s="219"/>
      <c r="IC23" s="219"/>
      <c r="ID23" s="219"/>
      <c r="IE23" s="219"/>
      <c r="IF23" s="219"/>
      <c r="IG23" s="219"/>
      <c r="IH23" s="219"/>
      <c r="II23" s="219"/>
      <c r="IJ23" s="219"/>
      <c r="IK23" s="219"/>
      <c r="IL23" s="219"/>
      <c r="IM23" s="219"/>
      <c r="IN23" s="219"/>
      <c r="IO23" s="219"/>
      <c r="IP23" s="219"/>
      <c r="IQ23" s="219"/>
      <c r="IR23" s="219"/>
      <c r="IS23" s="219"/>
      <c r="IT23" s="219"/>
      <c r="IU23" s="219"/>
      <c r="IV23" s="219"/>
    </row>
    <row r="24" spans="1:256" customFormat="1" ht="18" customHeight="1">
      <c r="A24" s="206" t="s">
        <v>76</v>
      </c>
      <c r="B24" s="220" t="s">
        <v>204</v>
      </c>
      <c r="C24" s="225">
        <v>3000000</v>
      </c>
      <c r="D24" s="240">
        <v>2280600</v>
      </c>
      <c r="E24" s="240">
        <v>2280600</v>
      </c>
      <c r="F24" s="222"/>
      <c r="G24" s="222"/>
      <c r="H24" s="222"/>
      <c r="I24" s="239">
        <f>D24-E24-F24-G24-H24</f>
        <v>0</v>
      </c>
      <c r="J24" s="220" t="s">
        <v>400</v>
      </c>
      <c r="K24" s="219"/>
      <c r="L24" s="219"/>
      <c r="M24" s="219"/>
      <c r="N24" s="219"/>
      <c r="O24" s="219"/>
      <c r="P24" s="219"/>
      <c r="Q24" s="219"/>
      <c r="R24" s="219"/>
      <c r="S24" s="219"/>
      <c r="T24" s="219"/>
      <c r="U24" s="219"/>
      <c r="V24" s="219"/>
      <c r="W24" s="219"/>
      <c r="X24" s="219"/>
      <c r="Y24" s="219"/>
      <c r="Z24" s="219"/>
      <c r="AA24" s="219"/>
      <c r="AB24" s="219"/>
      <c r="AC24" s="219"/>
      <c r="AD24" s="219"/>
      <c r="AE24" s="219"/>
      <c r="AF24" s="219"/>
      <c r="AG24" s="219"/>
      <c r="AH24" s="219"/>
      <c r="AI24" s="219"/>
      <c r="AJ24" s="219"/>
      <c r="AK24" s="219"/>
      <c r="AL24" s="219"/>
      <c r="AM24" s="219"/>
      <c r="AN24" s="219"/>
      <c r="AO24" s="219"/>
      <c r="AP24" s="219"/>
      <c r="AQ24" s="219"/>
      <c r="AR24" s="219"/>
      <c r="AS24" s="219"/>
      <c r="AT24" s="219"/>
      <c r="AU24" s="219"/>
      <c r="AV24" s="219"/>
      <c r="AW24" s="219"/>
      <c r="AX24" s="219"/>
      <c r="AY24" s="219"/>
      <c r="AZ24" s="219"/>
      <c r="BA24" s="219"/>
      <c r="BB24" s="219"/>
      <c r="BC24" s="219"/>
      <c r="BD24" s="219"/>
      <c r="BE24" s="219"/>
      <c r="BF24" s="219"/>
      <c r="BG24" s="219"/>
      <c r="BH24" s="219"/>
      <c r="BI24" s="219"/>
      <c r="BJ24" s="219"/>
      <c r="BK24" s="219"/>
      <c r="BL24" s="219"/>
      <c r="BM24" s="219"/>
      <c r="BN24" s="219"/>
      <c r="BO24" s="219"/>
      <c r="BP24" s="219"/>
      <c r="BQ24" s="219"/>
      <c r="BR24" s="219"/>
      <c r="BS24" s="219"/>
      <c r="BT24" s="219"/>
      <c r="BU24" s="219"/>
      <c r="BV24" s="219"/>
      <c r="BW24" s="219"/>
      <c r="BX24" s="219"/>
      <c r="BY24" s="219"/>
      <c r="BZ24" s="219"/>
      <c r="CA24" s="219"/>
      <c r="CB24" s="219"/>
      <c r="CC24" s="219"/>
      <c r="CD24" s="219"/>
      <c r="CE24" s="219"/>
      <c r="CF24" s="219"/>
      <c r="CG24" s="219"/>
      <c r="CH24" s="219"/>
      <c r="CI24" s="219"/>
      <c r="CJ24" s="219"/>
      <c r="CK24" s="219"/>
      <c r="CL24" s="219"/>
      <c r="CM24" s="219"/>
      <c r="CN24" s="219"/>
      <c r="CO24" s="219"/>
      <c r="CP24" s="219"/>
      <c r="CQ24" s="219"/>
      <c r="CR24" s="219"/>
      <c r="CS24" s="219"/>
      <c r="CT24" s="219"/>
      <c r="CU24" s="219"/>
      <c r="CV24" s="219"/>
      <c r="CW24" s="219"/>
      <c r="CX24" s="219"/>
      <c r="CY24" s="219"/>
      <c r="CZ24" s="219"/>
      <c r="DA24" s="219"/>
      <c r="DB24" s="219"/>
      <c r="DC24" s="219"/>
      <c r="DD24" s="219"/>
      <c r="DE24" s="219"/>
      <c r="DF24" s="219"/>
      <c r="DG24" s="219"/>
      <c r="DH24" s="219"/>
      <c r="DI24" s="219"/>
      <c r="DJ24" s="219"/>
      <c r="DK24" s="219"/>
      <c r="DL24" s="219"/>
      <c r="DM24" s="219"/>
      <c r="DN24" s="219"/>
      <c r="DO24" s="219"/>
      <c r="DP24" s="219"/>
      <c r="DQ24" s="219"/>
      <c r="DR24" s="219"/>
      <c r="DS24" s="219"/>
      <c r="DT24" s="219"/>
      <c r="DU24" s="219"/>
      <c r="DV24" s="219"/>
      <c r="DW24" s="219"/>
      <c r="DX24" s="219"/>
      <c r="DY24" s="219"/>
      <c r="DZ24" s="219"/>
      <c r="EA24" s="219"/>
      <c r="EB24" s="219"/>
      <c r="EC24" s="219"/>
      <c r="ED24" s="219"/>
      <c r="EE24" s="219"/>
      <c r="EF24" s="219"/>
      <c r="EG24" s="219"/>
      <c r="EH24" s="219"/>
      <c r="EI24" s="219"/>
      <c r="EJ24" s="219"/>
      <c r="EK24" s="219"/>
      <c r="EL24" s="219"/>
      <c r="EM24" s="219"/>
      <c r="EN24" s="219"/>
      <c r="EO24" s="219"/>
      <c r="EP24" s="219"/>
      <c r="EQ24" s="219"/>
      <c r="ER24" s="219"/>
      <c r="ES24" s="219"/>
      <c r="ET24" s="219"/>
      <c r="EU24" s="219"/>
      <c r="EV24" s="219"/>
      <c r="EW24" s="219"/>
      <c r="EX24" s="219"/>
      <c r="EY24" s="219"/>
      <c r="EZ24" s="219"/>
      <c r="FA24" s="219"/>
      <c r="FB24" s="219"/>
      <c r="FC24" s="219"/>
      <c r="FD24" s="219"/>
      <c r="FE24" s="219"/>
      <c r="FF24" s="219"/>
      <c r="FG24" s="219"/>
      <c r="FH24" s="219"/>
      <c r="FI24" s="219"/>
      <c r="FJ24" s="219"/>
      <c r="FK24" s="219"/>
      <c r="FL24" s="219"/>
      <c r="FM24" s="219"/>
      <c r="FN24" s="219"/>
      <c r="FO24" s="219"/>
      <c r="FP24" s="219"/>
      <c r="FQ24" s="219"/>
      <c r="FR24" s="219"/>
      <c r="FS24" s="219"/>
      <c r="FT24" s="219"/>
      <c r="FU24" s="219"/>
      <c r="FV24" s="219"/>
      <c r="FW24" s="219"/>
      <c r="FX24" s="219"/>
      <c r="FY24" s="219"/>
      <c r="FZ24" s="219"/>
      <c r="GA24" s="219"/>
      <c r="GB24" s="219"/>
      <c r="GC24" s="219"/>
      <c r="GD24" s="219"/>
      <c r="GE24" s="219"/>
      <c r="GF24" s="219"/>
      <c r="GG24" s="219"/>
      <c r="GH24" s="219"/>
      <c r="GI24" s="219"/>
      <c r="GJ24" s="219"/>
      <c r="GK24" s="219"/>
      <c r="GL24" s="219"/>
      <c r="GM24" s="219"/>
      <c r="GN24" s="219"/>
      <c r="GO24" s="219"/>
      <c r="GP24" s="219"/>
      <c r="GQ24" s="219"/>
      <c r="GR24" s="219"/>
      <c r="GS24" s="219"/>
      <c r="GT24" s="219"/>
      <c r="GU24" s="219"/>
      <c r="GV24" s="219"/>
      <c r="GW24" s="219"/>
      <c r="GX24" s="219"/>
      <c r="GY24" s="219"/>
      <c r="GZ24" s="219"/>
      <c r="HA24" s="219"/>
      <c r="HB24" s="219"/>
      <c r="HC24" s="219"/>
      <c r="HD24" s="219"/>
      <c r="HE24" s="219"/>
      <c r="HF24" s="219"/>
      <c r="HG24" s="219"/>
      <c r="HH24" s="219"/>
      <c r="HI24" s="219"/>
      <c r="HJ24" s="219"/>
      <c r="HK24" s="219"/>
      <c r="HL24" s="219"/>
      <c r="HM24" s="219"/>
      <c r="HN24" s="219"/>
      <c r="HO24" s="219"/>
      <c r="HP24" s="219"/>
      <c r="HQ24" s="219"/>
      <c r="HR24" s="219"/>
      <c r="HS24" s="219"/>
      <c r="HT24" s="219"/>
      <c r="HU24" s="219"/>
      <c r="HV24" s="219"/>
      <c r="HW24" s="219"/>
      <c r="HX24" s="219"/>
      <c r="HY24" s="219"/>
      <c r="HZ24" s="219"/>
      <c r="IA24" s="219"/>
      <c r="IB24" s="219"/>
      <c r="IC24" s="219"/>
      <c r="ID24" s="219"/>
      <c r="IE24" s="219"/>
      <c r="IF24" s="219"/>
      <c r="IG24" s="219"/>
      <c r="IH24" s="219"/>
      <c r="II24" s="219"/>
      <c r="IJ24" s="219"/>
      <c r="IK24" s="219"/>
      <c r="IL24" s="219"/>
      <c r="IM24" s="219"/>
      <c r="IN24" s="219"/>
      <c r="IO24" s="219"/>
      <c r="IP24" s="219"/>
      <c r="IQ24" s="219"/>
      <c r="IR24" s="219"/>
      <c r="IS24" s="219"/>
      <c r="IT24" s="219"/>
      <c r="IU24" s="219"/>
      <c r="IV24" s="219"/>
    </row>
    <row r="25" spans="1:256" customFormat="1" ht="18" customHeight="1">
      <c r="A25" s="206" t="s">
        <v>81</v>
      </c>
      <c r="B25" s="220" t="s">
        <v>205</v>
      </c>
      <c r="C25" s="225"/>
      <c r="D25" s="222"/>
      <c r="E25" s="222"/>
      <c r="F25" s="222"/>
      <c r="G25" s="222"/>
      <c r="H25" s="222"/>
      <c r="I25" s="239"/>
      <c r="J25" s="220" t="s">
        <v>401</v>
      </c>
      <c r="K25" s="219"/>
      <c r="L25" s="219"/>
      <c r="M25" s="219"/>
      <c r="N25" s="219"/>
      <c r="O25" s="219"/>
      <c r="P25" s="219"/>
      <c r="Q25" s="219"/>
      <c r="R25" s="219"/>
      <c r="S25" s="219"/>
      <c r="T25" s="219"/>
      <c r="U25" s="219"/>
      <c r="V25" s="219"/>
      <c r="W25" s="219"/>
      <c r="X25" s="219"/>
      <c r="Y25" s="219"/>
      <c r="Z25" s="219"/>
      <c r="AA25" s="219"/>
      <c r="AB25" s="219"/>
      <c r="AC25" s="219"/>
      <c r="AD25" s="219"/>
      <c r="AE25" s="219"/>
      <c r="AF25" s="219"/>
      <c r="AG25" s="219"/>
      <c r="AH25" s="219"/>
      <c r="AI25" s="219"/>
      <c r="AJ25" s="219"/>
      <c r="AK25" s="219"/>
      <c r="AL25" s="219"/>
      <c r="AM25" s="219"/>
      <c r="AN25" s="219"/>
      <c r="AO25" s="219"/>
      <c r="AP25" s="219"/>
      <c r="AQ25" s="219"/>
      <c r="AR25" s="219"/>
      <c r="AS25" s="219"/>
      <c r="AT25" s="219"/>
      <c r="AU25" s="219"/>
      <c r="AV25" s="219"/>
      <c r="AW25" s="219"/>
      <c r="AX25" s="219"/>
      <c r="AY25" s="219"/>
      <c r="AZ25" s="219"/>
      <c r="BA25" s="219"/>
      <c r="BB25" s="219"/>
      <c r="BC25" s="219"/>
      <c r="BD25" s="219"/>
      <c r="BE25" s="219"/>
      <c r="BF25" s="219"/>
      <c r="BG25" s="219"/>
      <c r="BH25" s="219"/>
      <c r="BI25" s="219"/>
      <c r="BJ25" s="219"/>
      <c r="BK25" s="219"/>
      <c r="BL25" s="219"/>
      <c r="BM25" s="219"/>
      <c r="BN25" s="219"/>
      <c r="BO25" s="219"/>
      <c r="BP25" s="219"/>
      <c r="BQ25" s="219"/>
      <c r="BR25" s="219"/>
      <c r="BS25" s="219"/>
      <c r="BT25" s="219"/>
      <c r="BU25" s="219"/>
      <c r="BV25" s="219"/>
      <c r="BW25" s="219"/>
      <c r="BX25" s="219"/>
      <c r="BY25" s="219"/>
      <c r="BZ25" s="219"/>
      <c r="CA25" s="219"/>
      <c r="CB25" s="219"/>
      <c r="CC25" s="219"/>
      <c r="CD25" s="219"/>
      <c r="CE25" s="219"/>
      <c r="CF25" s="219"/>
      <c r="CG25" s="219"/>
      <c r="CH25" s="219"/>
      <c r="CI25" s="219"/>
      <c r="CJ25" s="219"/>
      <c r="CK25" s="219"/>
      <c r="CL25" s="219"/>
      <c r="CM25" s="219"/>
      <c r="CN25" s="219"/>
      <c r="CO25" s="219"/>
      <c r="CP25" s="219"/>
      <c r="CQ25" s="219"/>
      <c r="CR25" s="219"/>
      <c r="CS25" s="219"/>
      <c r="CT25" s="219"/>
      <c r="CU25" s="219"/>
      <c r="CV25" s="219"/>
      <c r="CW25" s="219"/>
      <c r="CX25" s="219"/>
      <c r="CY25" s="219"/>
      <c r="CZ25" s="219"/>
      <c r="DA25" s="219"/>
      <c r="DB25" s="219"/>
      <c r="DC25" s="219"/>
      <c r="DD25" s="219"/>
      <c r="DE25" s="219"/>
      <c r="DF25" s="219"/>
      <c r="DG25" s="219"/>
      <c r="DH25" s="219"/>
      <c r="DI25" s="219"/>
      <c r="DJ25" s="219"/>
      <c r="DK25" s="219"/>
      <c r="DL25" s="219"/>
      <c r="DM25" s="219"/>
      <c r="DN25" s="219"/>
      <c r="DO25" s="219"/>
      <c r="DP25" s="219"/>
      <c r="DQ25" s="219"/>
      <c r="DR25" s="219"/>
      <c r="DS25" s="219"/>
      <c r="DT25" s="219"/>
      <c r="DU25" s="219"/>
      <c r="DV25" s="219"/>
      <c r="DW25" s="219"/>
      <c r="DX25" s="219"/>
      <c r="DY25" s="219"/>
      <c r="DZ25" s="219"/>
      <c r="EA25" s="219"/>
      <c r="EB25" s="219"/>
      <c r="EC25" s="219"/>
      <c r="ED25" s="219"/>
      <c r="EE25" s="219"/>
      <c r="EF25" s="219"/>
      <c r="EG25" s="219"/>
      <c r="EH25" s="219"/>
      <c r="EI25" s="219"/>
      <c r="EJ25" s="219"/>
      <c r="EK25" s="219"/>
      <c r="EL25" s="219"/>
      <c r="EM25" s="219"/>
      <c r="EN25" s="219"/>
      <c r="EO25" s="219"/>
      <c r="EP25" s="219"/>
      <c r="EQ25" s="219"/>
      <c r="ER25" s="219"/>
      <c r="ES25" s="219"/>
      <c r="ET25" s="219"/>
      <c r="EU25" s="219"/>
      <c r="EV25" s="219"/>
      <c r="EW25" s="219"/>
      <c r="EX25" s="219"/>
      <c r="EY25" s="219"/>
      <c r="EZ25" s="219"/>
      <c r="FA25" s="219"/>
      <c r="FB25" s="219"/>
      <c r="FC25" s="219"/>
      <c r="FD25" s="219"/>
      <c r="FE25" s="219"/>
      <c r="FF25" s="219"/>
      <c r="FG25" s="219"/>
      <c r="FH25" s="219"/>
      <c r="FI25" s="219"/>
      <c r="FJ25" s="219"/>
      <c r="FK25" s="219"/>
      <c r="FL25" s="219"/>
      <c r="FM25" s="219"/>
      <c r="FN25" s="219"/>
      <c r="FO25" s="219"/>
      <c r="FP25" s="219"/>
      <c r="FQ25" s="219"/>
      <c r="FR25" s="219"/>
      <c r="FS25" s="219"/>
      <c r="FT25" s="219"/>
      <c r="FU25" s="219"/>
      <c r="FV25" s="219"/>
      <c r="FW25" s="219"/>
      <c r="FX25" s="219"/>
      <c r="FY25" s="219"/>
      <c r="FZ25" s="219"/>
      <c r="GA25" s="219"/>
      <c r="GB25" s="219"/>
      <c r="GC25" s="219"/>
      <c r="GD25" s="219"/>
      <c r="GE25" s="219"/>
      <c r="GF25" s="219"/>
      <c r="GG25" s="219"/>
      <c r="GH25" s="219"/>
      <c r="GI25" s="219"/>
      <c r="GJ25" s="219"/>
      <c r="GK25" s="219"/>
      <c r="GL25" s="219"/>
      <c r="GM25" s="219"/>
      <c r="GN25" s="219"/>
      <c r="GO25" s="219"/>
      <c r="GP25" s="219"/>
      <c r="GQ25" s="219"/>
      <c r="GR25" s="219"/>
      <c r="GS25" s="219"/>
      <c r="GT25" s="219"/>
      <c r="GU25" s="219"/>
      <c r="GV25" s="219"/>
      <c r="GW25" s="219"/>
      <c r="GX25" s="219"/>
      <c r="GY25" s="219"/>
      <c r="GZ25" s="219"/>
      <c r="HA25" s="219"/>
      <c r="HB25" s="219"/>
      <c r="HC25" s="219"/>
      <c r="HD25" s="219"/>
      <c r="HE25" s="219"/>
      <c r="HF25" s="219"/>
      <c r="HG25" s="219"/>
      <c r="HH25" s="219"/>
      <c r="HI25" s="219"/>
      <c r="HJ25" s="219"/>
      <c r="HK25" s="219"/>
      <c r="HL25" s="219"/>
      <c r="HM25" s="219"/>
      <c r="HN25" s="219"/>
      <c r="HO25" s="219"/>
      <c r="HP25" s="219"/>
      <c r="HQ25" s="219"/>
      <c r="HR25" s="219"/>
      <c r="HS25" s="219"/>
      <c r="HT25" s="219"/>
      <c r="HU25" s="219"/>
      <c r="HV25" s="219"/>
      <c r="HW25" s="219"/>
      <c r="HX25" s="219"/>
      <c r="HY25" s="219"/>
      <c r="HZ25" s="219"/>
      <c r="IA25" s="219"/>
      <c r="IB25" s="219"/>
      <c r="IC25" s="219"/>
      <c r="ID25" s="219"/>
      <c r="IE25" s="219"/>
      <c r="IF25" s="219"/>
      <c r="IG25" s="219"/>
      <c r="IH25" s="219"/>
      <c r="II25" s="219"/>
      <c r="IJ25" s="219"/>
      <c r="IK25" s="219"/>
      <c r="IL25" s="219"/>
      <c r="IM25" s="219"/>
      <c r="IN25" s="219"/>
      <c r="IO25" s="219"/>
      <c r="IP25" s="219"/>
      <c r="IQ25" s="219"/>
      <c r="IR25" s="219"/>
      <c r="IS25" s="219"/>
      <c r="IT25" s="219"/>
      <c r="IU25" s="219"/>
      <c r="IV25" s="219"/>
    </row>
    <row r="26" spans="1:256" customFormat="1" ht="18" customHeight="1">
      <c r="A26" s="206" t="s">
        <v>83</v>
      </c>
      <c r="B26" s="220"/>
      <c r="C26" s="225"/>
      <c r="D26" s="222"/>
      <c r="E26" s="222"/>
      <c r="F26" s="222"/>
      <c r="G26" s="222"/>
      <c r="H26" s="222"/>
      <c r="I26" s="239"/>
      <c r="J26" s="220" t="s">
        <v>402</v>
      </c>
      <c r="K26" s="219"/>
      <c r="L26" s="219"/>
      <c r="M26" s="219"/>
      <c r="N26" s="219"/>
      <c r="O26" s="219"/>
      <c r="P26" s="219"/>
      <c r="Q26" s="219"/>
      <c r="R26" s="219"/>
      <c r="S26" s="219"/>
      <c r="T26" s="219"/>
      <c r="U26" s="219"/>
      <c r="V26" s="219"/>
      <c r="W26" s="219"/>
      <c r="X26" s="219"/>
      <c r="Y26" s="219"/>
      <c r="Z26" s="219"/>
      <c r="AA26" s="219"/>
      <c r="AB26" s="219"/>
      <c r="AC26" s="219"/>
      <c r="AD26" s="219"/>
      <c r="AE26" s="219"/>
      <c r="AF26" s="219"/>
      <c r="AG26" s="219"/>
      <c r="AH26" s="219"/>
      <c r="AI26" s="219"/>
      <c r="AJ26" s="219"/>
      <c r="AK26" s="219"/>
      <c r="AL26" s="219"/>
      <c r="AM26" s="219"/>
      <c r="AN26" s="219"/>
      <c r="AO26" s="219"/>
      <c r="AP26" s="219"/>
      <c r="AQ26" s="219"/>
      <c r="AR26" s="219"/>
      <c r="AS26" s="219"/>
      <c r="AT26" s="219"/>
      <c r="AU26" s="219"/>
      <c r="AV26" s="219"/>
      <c r="AW26" s="219"/>
      <c r="AX26" s="219"/>
      <c r="AY26" s="219"/>
      <c r="AZ26" s="219"/>
      <c r="BA26" s="219"/>
      <c r="BB26" s="219"/>
      <c r="BC26" s="219"/>
      <c r="BD26" s="219"/>
      <c r="BE26" s="219"/>
      <c r="BF26" s="219"/>
      <c r="BG26" s="219"/>
      <c r="BH26" s="219"/>
      <c r="BI26" s="219"/>
      <c r="BJ26" s="219"/>
      <c r="BK26" s="219"/>
      <c r="BL26" s="219"/>
      <c r="BM26" s="219"/>
      <c r="BN26" s="219"/>
      <c r="BO26" s="219"/>
      <c r="BP26" s="219"/>
      <c r="BQ26" s="219"/>
      <c r="BR26" s="219"/>
      <c r="BS26" s="219"/>
      <c r="BT26" s="219"/>
      <c r="BU26" s="219"/>
      <c r="BV26" s="219"/>
      <c r="BW26" s="219"/>
      <c r="BX26" s="219"/>
      <c r="BY26" s="219"/>
      <c r="BZ26" s="219"/>
      <c r="CA26" s="219"/>
      <c r="CB26" s="219"/>
      <c r="CC26" s="219"/>
      <c r="CD26" s="219"/>
      <c r="CE26" s="219"/>
      <c r="CF26" s="219"/>
      <c r="CG26" s="219"/>
      <c r="CH26" s="219"/>
      <c r="CI26" s="219"/>
      <c r="CJ26" s="219"/>
      <c r="CK26" s="219"/>
      <c r="CL26" s="219"/>
      <c r="CM26" s="219"/>
      <c r="CN26" s="219"/>
      <c r="CO26" s="219"/>
      <c r="CP26" s="219"/>
      <c r="CQ26" s="219"/>
      <c r="CR26" s="219"/>
      <c r="CS26" s="219"/>
      <c r="CT26" s="219"/>
      <c r="CU26" s="219"/>
      <c r="CV26" s="219"/>
      <c r="CW26" s="219"/>
      <c r="CX26" s="219"/>
      <c r="CY26" s="219"/>
      <c r="CZ26" s="219"/>
      <c r="DA26" s="219"/>
      <c r="DB26" s="219"/>
      <c r="DC26" s="219"/>
      <c r="DD26" s="219"/>
      <c r="DE26" s="219"/>
      <c r="DF26" s="219"/>
      <c r="DG26" s="219"/>
      <c r="DH26" s="219"/>
      <c r="DI26" s="219"/>
      <c r="DJ26" s="219"/>
      <c r="DK26" s="219"/>
      <c r="DL26" s="219"/>
      <c r="DM26" s="219"/>
      <c r="DN26" s="219"/>
      <c r="DO26" s="219"/>
      <c r="DP26" s="219"/>
      <c r="DQ26" s="219"/>
      <c r="DR26" s="219"/>
      <c r="DS26" s="219"/>
      <c r="DT26" s="219"/>
      <c r="DU26" s="219"/>
      <c r="DV26" s="219"/>
      <c r="DW26" s="219"/>
      <c r="DX26" s="219"/>
      <c r="DY26" s="219"/>
      <c r="DZ26" s="219"/>
      <c r="EA26" s="219"/>
      <c r="EB26" s="219"/>
      <c r="EC26" s="219"/>
      <c r="ED26" s="219"/>
      <c r="EE26" s="219"/>
      <c r="EF26" s="219"/>
      <c r="EG26" s="219"/>
      <c r="EH26" s="219"/>
      <c r="EI26" s="219"/>
      <c r="EJ26" s="219"/>
      <c r="EK26" s="219"/>
      <c r="EL26" s="219"/>
      <c r="EM26" s="219"/>
      <c r="EN26" s="219"/>
      <c r="EO26" s="219"/>
      <c r="EP26" s="219"/>
      <c r="EQ26" s="219"/>
      <c r="ER26" s="219"/>
      <c r="ES26" s="219"/>
      <c r="ET26" s="219"/>
      <c r="EU26" s="219"/>
      <c r="EV26" s="219"/>
      <c r="EW26" s="219"/>
      <c r="EX26" s="219"/>
      <c r="EY26" s="219"/>
      <c r="EZ26" s="219"/>
      <c r="FA26" s="219"/>
      <c r="FB26" s="219"/>
      <c r="FC26" s="219"/>
      <c r="FD26" s="219"/>
      <c r="FE26" s="219"/>
      <c r="FF26" s="219"/>
      <c r="FG26" s="219"/>
      <c r="FH26" s="219"/>
      <c r="FI26" s="219"/>
      <c r="FJ26" s="219"/>
      <c r="FK26" s="219"/>
      <c r="FL26" s="219"/>
      <c r="FM26" s="219"/>
      <c r="FN26" s="219"/>
      <c r="FO26" s="219"/>
      <c r="FP26" s="219"/>
      <c r="FQ26" s="219"/>
      <c r="FR26" s="219"/>
      <c r="FS26" s="219"/>
      <c r="FT26" s="219"/>
      <c r="FU26" s="219"/>
      <c r="FV26" s="219"/>
      <c r="FW26" s="219"/>
      <c r="FX26" s="219"/>
      <c r="FY26" s="219"/>
      <c r="FZ26" s="219"/>
      <c r="GA26" s="219"/>
      <c r="GB26" s="219"/>
      <c r="GC26" s="219"/>
      <c r="GD26" s="219"/>
      <c r="GE26" s="219"/>
      <c r="GF26" s="219"/>
      <c r="GG26" s="219"/>
      <c r="GH26" s="219"/>
      <c r="GI26" s="219"/>
      <c r="GJ26" s="219"/>
      <c r="GK26" s="219"/>
      <c r="GL26" s="219"/>
      <c r="GM26" s="219"/>
      <c r="GN26" s="219"/>
      <c r="GO26" s="219"/>
      <c r="GP26" s="219"/>
      <c r="GQ26" s="219"/>
      <c r="GR26" s="219"/>
      <c r="GS26" s="219"/>
      <c r="GT26" s="219"/>
      <c r="GU26" s="219"/>
      <c r="GV26" s="219"/>
      <c r="GW26" s="219"/>
      <c r="GX26" s="219"/>
      <c r="GY26" s="219"/>
      <c r="GZ26" s="219"/>
      <c r="HA26" s="219"/>
      <c r="HB26" s="219"/>
      <c r="HC26" s="219"/>
      <c r="HD26" s="219"/>
      <c r="HE26" s="219"/>
      <c r="HF26" s="219"/>
      <c r="HG26" s="219"/>
      <c r="HH26" s="219"/>
      <c r="HI26" s="219"/>
      <c r="HJ26" s="219"/>
      <c r="HK26" s="219"/>
      <c r="HL26" s="219"/>
      <c r="HM26" s="219"/>
      <c r="HN26" s="219"/>
      <c r="HO26" s="219"/>
      <c r="HP26" s="219"/>
      <c r="HQ26" s="219"/>
      <c r="HR26" s="219"/>
      <c r="HS26" s="219"/>
      <c r="HT26" s="219"/>
      <c r="HU26" s="219"/>
      <c r="HV26" s="219"/>
      <c r="HW26" s="219"/>
      <c r="HX26" s="219"/>
      <c r="HY26" s="219"/>
      <c r="HZ26" s="219"/>
      <c r="IA26" s="219"/>
      <c r="IB26" s="219"/>
      <c r="IC26" s="219"/>
      <c r="ID26" s="219"/>
      <c r="IE26" s="219"/>
      <c r="IF26" s="219"/>
      <c r="IG26" s="219"/>
      <c r="IH26" s="219"/>
      <c r="II26" s="219"/>
      <c r="IJ26" s="219"/>
      <c r="IK26" s="219"/>
      <c r="IL26" s="219"/>
      <c r="IM26" s="219"/>
      <c r="IN26" s="219"/>
      <c r="IO26" s="219"/>
      <c r="IP26" s="219"/>
      <c r="IQ26" s="219"/>
      <c r="IR26" s="219"/>
      <c r="IS26" s="219"/>
      <c r="IT26" s="219"/>
      <c r="IU26" s="219"/>
      <c r="IV26" s="219"/>
    </row>
    <row r="27" spans="1:256" customFormat="1" ht="18" customHeight="1">
      <c r="A27" s="241"/>
      <c r="B27" s="210"/>
      <c r="C27" s="222"/>
      <c r="D27" s="222"/>
      <c r="E27" s="222"/>
      <c r="F27" s="222"/>
      <c r="G27" s="222"/>
      <c r="H27" s="222"/>
      <c r="I27" s="239"/>
      <c r="J27" s="220" t="s">
        <v>403</v>
      </c>
      <c r="K27" s="219"/>
      <c r="L27" s="219"/>
      <c r="M27" s="219"/>
      <c r="N27" s="219"/>
      <c r="O27" s="219"/>
      <c r="P27" s="219"/>
      <c r="Q27" s="219"/>
      <c r="R27" s="219"/>
      <c r="S27" s="219"/>
      <c r="T27" s="219"/>
      <c r="U27" s="219"/>
      <c r="V27" s="219"/>
      <c r="W27" s="219"/>
      <c r="X27" s="219"/>
      <c r="Y27" s="219"/>
      <c r="Z27" s="219"/>
      <c r="AA27" s="219"/>
      <c r="AB27" s="219"/>
      <c r="AC27" s="219"/>
      <c r="AD27" s="219"/>
      <c r="AE27" s="219"/>
      <c r="AF27" s="219"/>
      <c r="AG27" s="219"/>
      <c r="AH27" s="219"/>
      <c r="AI27" s="219"/>
      <c r="AJ27" s="219"/>
      <c r="AK27" s="219"/>
      <c r="AL27" s="219"/>
      <c r="AM27" s="219"/>
      <c r="AN27" s="219"/>
      <c r="AO27" s="219"/>
      <c r="AP27" s="219"/>
      <c r="AQ27" s="219"/>
      <c r="AR27" s="219"/>
      <c r="AS27" s="219"/>
      <c r="AT27" s="219"/>
      <c r="AU27" s="219"/>
      <c r="AV27" s="219"/>
      <c r="AW27" s="219"/>
      <c r="AX27" s="219"/>
      <c r="AY27" s="219"/>
      <c r="AZ27" s="219"/>
      <c r="BA27" s="219"/>
      <c r="BB27" s="219"/>
      <c r="BC27" s="219"/>
      <c r="BD27" s="219"/>
      <c r="BE27" s="219"/>
      <c r="BF27" s="219"/>
      <c r="BG27" s="219"/>
      <c r="BH27" s="219"/>
      <c r="BI27" s="219"/>
      <c r="BJ27" s="219"/>
      <c r="BK27" s="219"/>
      <c r="BL27" s="219"/>
      <c r="BM27" s="219"/>
      <c r="BN27" s="219"/>
      <c r="BO27" s="219"/>
      <c r="BP27" s="219"/>
      <c r="BQ27" s="219"/>
      <c r="BR27" s="219"/>
      <c r="BS27" s="219"/>
      <c r="BT27" s="219"/>
      <c r="BU27" s="219"/>
      <c r="BV27" s="219"/>
      <c r="BW27" s="219"/>
      <c r="BX27" s="219"/>
      <c r="BY27" s="219"/>
      <c r="BZ27" s="219"/>
      <c r="CA27" s="219"/>
      <c r="CB27" s="219"/>
      <c r="CC27" s="219"/>
      <c r="CD27" s="219"/>
      <c r="CE27" s="219"/>
      <c r="CF27" s="219"/>
      <c r="CG27" s="219"/>
      <c r="CH27" s="219"/>
      <c r="CI27" s="219"/>
      <c r="CJ27" s="219"/>
      <c r="CK27" s="219"/>
      <c r="CL27" s="219"/>
      <c r="CM27" s="219"/>
      <c r="CN27" s="219"/>
      <c r="CO27" s="219"/>
      <c r="CP27" s="219"/>
      <c r="CQ27" s="219"/>
      <c r="CR27" s="219"/>
      <c r="CS27" s="219"/>
      <c r="CT27" s="219"/>
      <c r="CU27" s="219"/>
      <c r="CV27" s="219"/>
      <c r="CW27" s="219"/>
      <c r="CX27" s="219"/>
      <c r="CY27" s="219"/>
      <c r="CZ27" s="219"/>
      <c r="DA27" s="219"/>
      <c r="DB27" s="219"/>
      <c r="DC27" s="219"/>
      <c r="DD27" s="219"/>
      <c r="DE27" s="219"/>
      <c r="DF27" s="219"/>
      <c r="DG27" s="219"/>
      <c r="DH27" s="219"/>
      <c r="DI27" s="219"/>
      <c r="DJ27" s="219"/>
      <c r="DK27" s="219"/>
      <c r="DL27" s="219"/>
      <c r="DM27" s="219"/>
      <c r="DN27" s="219"/>
      <c r="DO27" s="219"/>
      <c r="DP27" s="219"/>
      <c r="DQ27" s="219"/>
      <c r="DR27" s="219"/>
      <c r="DS27" s="219"/>
      <c r="DT27" s="219"/>
      <c r="DU27" s="219"/>
      <c r="DV27" s="219"/>
      <c r="DW27" s="219"/>
      <c r="DX27" s="219"/>
      <c r="DY27" s="219"/>
      <c r="DZ27" s="219"/>
      <c r="EA27" s="219"/>
      <c r="EB27" s="219"/>
      <c r="EC27" s="219"/>
      <c r="ED27" s="219"/>
      <c r="EE27" s="219"/>
      <c r="EF27" s="219"/>
      <c r="EG27" s="219"/>
      <c r="EH27" s="219"/>
      <c r="EI27" s="219"/>
      <c r="EJ27" s="219"/>
      <c r="EK27" s="219"/>
      <c r="EL27" s="219"/>
      <c r="EM27" s="219"/>
      <c r="EN27" s="219"/>
      <c r="EO27" s="219"/>
      <c r="EP27" s="219"/>
      <c r="EQ27" s="219"/>
      <c r="ER27" s="219"/>
      <c r="ES27" s="219"/>
      <c r="ET27" s="219"/>
      <c r="EU27" s="219"/>
      <c r="EV27" s="219"/>
      <c r="EW27" s="219"/>
      <c r="EX27" s="219"/>
      <c r="EY27" s="219"/>
      <c r="EZ27" s="219"/>
      <c r="FA27" s="219"/>
      <c r="FB27" s="219"/>
      <c r="FC27" s="219"/>
      <c r="FD27" s="219"/>
      <c r="FE27" s="219"/>
      <c r="FF27" s="219"/>
      <c r="FG27" s="219"/>
      <c r="FH27" s="219"/>
      <c r="FI27" s="219"/>
      <c r="FJ27" s="219"/>
      <c r="FK27" s="219"/>
      <c r="FL27" s="219"/>
      <c r="FM27" s="219"/>
      <c r="FN27" s="219"/>
      <c r="FO27" s="219"/>
      <c r="FP27" s="219"/>
      <c r="FQ27" s="219"/>
      <c r="FR27" s="219"/>
      <c r="FS27" s="219"/>
      <c r="FT27" s="219"/>
      <c r="FU27" s="219"/>
      <c r="FV27" s="219"/>
      <c r="FW27" s="219"/>
      <c r="FX27" s="219"/>
      <c r="FY27" s="219"/>
      <c r="FZ27" s="219"/>
      <c r="GA27" s="219"/>
      <c r="GB27" s="219"/>
      <c r="GC27" s="219"/>
      <c r="GD27" s="219"/>
      <c r="GE27" s="219"/>
      <c r="GF27" s="219"/>
      <c r="GG27" s="219"/>
      <c r="GH27" s="219"/>
      <c r="GI27" s="219"/>
      <c r="GJ27" s="219"/>
      <c r="GK27" s="219"/>
      <c r="GL27" s="219"/>
      <c r="GM27" s="219"/>
      <c r="GN27" s="219"/>
      <c r="GO27" s="219"/>
      <c r="GP27" s="219"/>
      <c r="GQ27" s="219"/>
      <c r="GR27" s="219"/>
      <c r="GS27" s="219"/>
      <c r="GT27" s="219"/>
      <c r="GU27" s="219"/>
      <c r="GV27" s="219"/>
      <c r="GW27" s="219"/>
      <c r="GX27" s="219"/>
      <c r="GY27" s="219"/>
      <c r="GZ27" s="219"/>
      <c r="HA27" s="219"/>
      <c r="HB27" s="219"/>
      <c r="HC27" s="219"/>
      <c r="HD27" s="219"/>
      <c r="HE27" s="219"/>
      <c r="HF27" s="219"/>
      <c r="HG27" s="219"/>
      <c r="HH27" s="219"/>
      <c r="HI27" s="219"/>
      <c r="HJ27" s="219"/>
      <c r="HK27" s="219"/>
      <c r="HL27" s="219"/>
      <c r="HM27" s="219"/>
      <c r="HN27" s="219"/>
      <c r="HO27" s="219"/>
      <c r="HP27" s="219"/>
      <c r="HQ27" s="219"/>
      <c r="HR27" s="219"/>
      <c r="HS27" s="219"/>
      <c r="HT27" s="219"/>
      <c r="HU27" s="219"/>
      <c r="HV27" s="219"/>
      <c r="HW27" s="219"/>
      <c r="HX27" s="219"/>
      <c r="HY27" s="219"/>
      <c r="HZ27" s="219"/>
      <c r="IA27" s="219"/>
      <c r="IB27" s="219"/>
      <c r="IC27" s="219"/>
      <c r="ID27" s="219"/>
      <c r="IE27" s="219"/>
      <c r="IF27" s="219"/>
      <c r="IG27" s="219"/>
      <c r="IH27" s="219"/>
      <c r="II27" s="219"/>
      <c r="IJ27" s="219"/>
      <c r="IK27" s="219"/>
      <c r="IL27" s="219"/>
      <c r="IM27" s="219"/>
      <c r="IN27" s="219"/>
      <c r="IO27" s="219"/>
      <c r="IP27" s="219"/>
      <c r="IQ27" s="219"/>
      <c r="IR27" s="219"/>
      <c r="IS27" s="219"/>
      <c r="IT27" s="219"/>
      <c r="IU27" s="219"/>
      <c r="IV27" s="219"/>
    </row>
    <row r="28" spans="1:256" customFormat="1" ht="18" customHeight="1">
      <c r="A28" s="242"/>
      <c r="B28" s="242"/>
      <c r="C28" s="243"/>
      <c r="D28" s="243"/>
      <c r="E28" s="243"/>
      <c r="F28" s="243"/>
      <c r="G28" s="243"/>
      <c r="H28" s="243"/>
      <c r="I28" s="164">
        <f>D28-E28-F28-G28-H28</f>
        <v>0</v>
      </c>
      <c r="J28" s="242"/>
      <c r="K28" s="219"/>
      <c r="L28" s="219"/>
      <c r="M28" s="219"/>
      <c r="N28" s="219"/>
      <c r="O28" s="219"/>
      <c r="P28" s="219"/>
      <c r="Q28" s="219"/>
      <c r="R28" s="219"/>
      <c r="S28" s="219"/>
      <c r="T28" s="219"/>
      <c r="U28" s="219"/>
      <c r="V28" s="219"/>
      <c r="W28" s="219"/>
      <c r="X28" s="219"/>
      <c r="Y28" s="219"/>
      <c r="Z28" s="219"/>
      <c r="AA28" s="219"/>
      <c r="AB28" s="219"/>
      <c r="AC28" s="219"/>
      <c r="AD28" s="219"/>
      <c r="AE28" s="219"/>
      <c r="AF28" s="219"/>
      <c r="AG28" s="219"/>
      <c r="AH28" s="219"/>
      <c r="AI28" s="219"/>
      <c r="AJ28" s="219"/>
      <c r="AK28" s="219"/>
      <c r="AL28" s="219"/>
      <c r="AM28" s="219"/>
      <c r="AN28" s="219"/>
      <c r="AO28" s="219"/>
      <c r="AP28" s="219"/>
      <c r="AQ28" s="219"/>
      <c r="AR28" s="219"/>
      <c r="AS28" s="219"/>
      <c r="AT28" s="219"/>
      <c r="AU28" s="219"/>
      <c r="AV28" s="219"/>
      <c r="AW28" s="219"/>
      <c r="AX28" s="219"/>
      <c r="AY28" s="219"/>
      <c r="AZ28" s="219"/>
      <c r="BA28" s="219"/>
      <c r="BB28" s="219"/>
      <c r="BC28" s="219"/>
      <c r="BD28" s="219"/>
      <c r="BE28" s="219"/>
      <c r="BF28" s="219"/>
      <c r="BG28" s="219"/>
      <c r="BH28" s="219"/>
      <c r="BI28" s="219"/>
      <c r="BJ28" s="219"/>
      <c r="BK28" s="219"/>
      <c r="BL28" s="219"/>
      <c r="BM28" s="219"/>
      <c r="BN28" s="219"/>
      <c r="BO28" s="219"/>
      <c r="BP28" s="219"/>
      <c r="BQ28" s="219"/>
      <c r="BR28" s="219"/>
      <c r="BS28" s="219"/>
      <c r="BT28" s="219"/>
      <c r="BU28" s="219"/>
      <c r="BV28" s="219"/>
      <c r="BW28" s="219"/>
      <c r="BX28" s="219"/>
      <c r="BY28" s="219"/>
      <c r="BZ28" s="219"/>
      <c r="CA28" s="219"/>
      <c r="CB28" s="219"/>
      <c r="CC28" s="219"/>
      <c r="CD28" s="219"/>
      <c r="CE28" s="219"/>
      <c r="CF28" s="219"/>
      <c r="CG28" s="219"/>
      <c r="CH28" s="219"/>
      <c r="CI28" s="219"/>
      <c r="CJ28" s="219"/>
      <c r="CK28" s="219"/>
      <c r="CL28" s="219"/>
      <c r="CM28" s="219"/>
      <c r="CN28" s="219"/>
      <c r="CO28" s="219"/>
      <c r="CP28" s="219"/>
      <c r="CQ28" s="219"/>
      <c r="CR28" s="219"/>
      <c r="CS28" s="219"/>
      <c r="CT28" s="219"/>
      <c r="CU28" s="219"/>
      <c r="CV28" s="219"/>
      <c r="CW28" s="219"/>
      <c r="CX28" s="219"/>
      <c r="CY28" s="219"/>
      <c r="CZ28" s="219"/>
      <c r="DA28" s="219"/>
      <c r="DB28" s="219"/>
      <c r="DC28" s="219"/>
      <c r="DD28" s="219"/>
      <c r="DE28" s="219"/>
      <c r="DF28" s="219"/>
      <c r="DG28" s="219"/>
      <c r="DH28" s="219"/>
      <c r="DI28" s="219"/>
      <c r="DJ28" s="219"/>
      <c r="DK28" s="219"/>
      <c r="DL28" s="219"/>
      <c r="DM28" s="219"/>
      <c r="DN28" s="219"/>
      <c r="DO28" s="219"/>
      <c r="DP28" s="219"/>
      <c r="DQ28" s="219"/>
      <c r="DR28" s="219"/>
      <c r="DS28" s="219"/>
      <c r="DT28" s="219"/>
      <c r="DU28" s="219"/>
      <c r="DV28" s="219"/>
      <c r="DW28" s="219"/>
      <c r="DX28" s="219"/>
      <c r="DY28" s="219"/>
      <c r="DZ28" s="219"/>
      <c r="EA28" s="219"/>
      <c r="EB28" s="219"/>
      <c r="EC28" s="219"/>
      <c r="ED28" s="219"/>
      <c r="EE28" s="219"/>
      <c r="EF28" s="219"/>
      <c r="EG28" s="219"/>
      <c r="EH28" s="219"/>
      <c r="EI28" s="219"/>
      <c r="EJ28" s="219"/>
      <c r="EK28" s="219"/>
      <c r="EL28" s="219"/>
      <c r="EM28" s="219"/>
      <c r="EN28" s="219"/>
      <c r="EO28" s="219"/>
      <c r="EP28" s="219"/>
      <c r="EQ28" s="219"/>
      <c r="ER28" s="219"/>
      <c r="ES28" s="219"/>
      <c r="ET28" s="219"/>
      <c r="EU28" s="219"/>
      <c r="EV28" s="219"/>
      <c r="EW28" s="219"/>
      <c r="EX28" s="219"/>
      <c r="EY28" s="219"/>
      <c r="EZ28" s="219"/>
      <c r="FA28" s="219"/>
      <c r="FB28" s="219"/>
      <c r="FC28" s="219"/>
      <c r="FD28" s="219"/>
      <c r="FE28" s="219"/>
      <c r="FF28" s="219"/>
      <c r="FG28" s="219"/>
      <c r="FH28" s="219"/>
      <c r="FI28" s="219"/>
      <c r="FJ28" s="219"/>
      <c r="FK28" s="219"/>
      <c r="FL28" s="219"/>
      <c r="FM28" s="219"/>
      <c r="FN28" s="219"/>
      <c r="FO28" s="219"/>
      <c r="FP28" s="219"/>
      <c r="FQ28" s="219"/>
      <c r="FR28" s="219"/>
      <c r="FS28" s="219"/>
      <c r="FT28" s="219"/>
      <c r="FU28" s="219"/>
      <c r="FV28" s="219"/>
      <c r="FW28" s="219"/>
      <c r="FX28" s="219"/>
      <c r="FY28" s="219"/>
      <c r="FZ28" s="219"/>
      <c r="GA28" s="219"/>
      <c r="GB28" s="219"/>
      <c r="GC28" s="219"/>
      <c r="GD28" s="219"/>
      <c r="GE28" s="219"/>
      <c r="GF28" s="219"/>
      <c r="GG28" s="219"/>
      <c r="GH28" s="219"/>
      <c r="GI28" s="219"/>
      <c r="GJ28" s="219"/>
      <c r="GK28" s="219"/>
      <c r="GL28" s="219"/>
      <c r="GM28" s="219"/>
      <c r="GN28" s="219"/>
      <c r="GO28" s="219"/>
      <c r="GP28" s="219"/>
      <c r="GQ28" s="219"/>
      <c r="GR28" s="219"/>
      <c r="GS28" s="219"/>
      <c r="GT28" s="219"/>
      <c r="GU28" s="219"/>
      <c r="GV28" s="219"/>
      <c r="GW28" s="219"/>
      <c r="GX28" s="219"/>
      <c r="GY28" s="219"/>
      <c r="GZ28" s="219"/>
      <c r="HA28" s="219"/>
      <c r="HB28" s="219"/>
      <c r="HC28" s="219"/>
      <c r="HD28" s="219"/>
      <c r="HE28" s="219"/>
      <c r="HF28" s="219"/>
      <c r="HG28" s="219"/>
      <c r="HH28" s="219"/>
      <c r="HI28" s="219"/>
      <c r="HJ28" s="219"/>
      <c r="HK28" s="219"/>
      <c r="HL28" s="219"/>
      <c r="HM28" s="219"/>
      <c r="HN28" s="219"/>
      <c r="HO28" s="219"/>
      <c r="HP28" s="219"/>
      <c r="HQ28" s="219"/>
      <c r="HR28" s="219"/>
      <c r="HS28" s="219"/>
      <c r="HT28" s="219"/>
      <c r="HU28" s="219"/>
      <c r="HV28" s="219"/>
      <c r="HW28" s="219"/>
      <c r="HX28" s="219"/>
      <c r="HY28" s="219"/>
      <c r="HZ28" s="219"/>
      <c r="IA28" s="219"/>
      <c r="IB28" s="219"/>
      <c r="IC28" s="219"/>
      <c r="ID28" s="219"/>
      <c r="IE28" s="219"/>
      <c r="IF28" s="219"/>
      <c r="IG28" s="219"/>
      <c r="IH28" s="219"/>
      <c r="II28" s="219"/>
      <c r="IJ28" s="219"/>
      <c r="IK28" s="219"/>
      <c r="IL28" s="219"/>
      <c r="IM28" s="219"/>
      <c r="IN28" s="219"/>
      <c r="IO28" s="219"/>
      <c r="IP28" s="219"/>
      <c r="IQ28" s="219"/>
      <c r="IR28" s="219"/>
      <c r="IS28" s="219"/>
      <c r="IT28" s="219"/>
      <c r="IU28" s="219"/>
      <c r="IV28" s="219"/>
    </row>
    <row r="29" spans="1:256" s="219" customFormat="1" ht="18" customHeight="1">
      <c r="A29" s="221"/>
      <c r="B29" s="221"/>
      <c r="C29" s="226"/>
      <c r="D29" s="226"/>
      <c r="E29" s="226"/>
      <c r="F29" s="226"/>
      <c r="G29" s="226"/>
      <c r="H29" s="226"/>
      <c r="I29" s="151"/>
      <c r="J29" s="221"/>
    </row>
    <row r="30" spans="1:256" s="216" customFormat="1" ht="18" customHeight="1">
      <c r="A30" s="336" t="s">
        <v>9</v>
      </c>
      <c r="B30" s="336"/>
      <c r="C30" s="336"/>
      <c r="D30" s="336"/>
      <c r="E30" s="336"/>
      <c r="F30" s="336"/>
      <c r="I30" s="217"/>
      <c r="J30" s="4" t="s">
        <v>443</v>
      </c>
    </row>
    <row r="31" spans="1:256" s="216" customFormat="1" ht="18" customHeight="1">
      <c r="I31" s="217"/>
      <c r="J31" s="2" t="s">
        <v>15</v>
      </c>
    </row>
    <row r="32" spans="1:256" ht="18" customHeight="1">
      <c r="A32" s="332" t="s">
        <v>7</v>
      </c>
      <c r="B32" s="332" t="s">
        <v>8</v>
      </c>
      <c r="C32" s="333" t="s">
        <v>12</v>
      </c>
      <c r="D32" s="333" t="s">
        <v>13</v>
      </c>
      <c r="E32" s="327" t="s">
        <v>4</v>
      </c>
      <c r="F32" s="329"/>
      <c r="G32" s="327" t="s">
        <v>5</v>
      </c>
      <c r="H32" s="328"/>
      <c r="I32" s="329"/>
      <c r="J32" s="330" t="s">
        <v>486</v>
      </c>
    </row>
    <row r="33" spans="1:10" ht="18" customHeight="1">
      <c r="A33" s="332"/>
      <c r="B33" s="332"/>
      <c r="C33" s="332"/>
      <c r="D33" s="332"/>
      <c r="E33" s="193" t="s">
        <v>0</v>
      </c>
      <c r="F33" s="193" t="s">
        <v>1</v>
      </c>
      <c r="G33" s="193" t="s">
        <v>6</v>
      </c>
      <c r="H33" s="193" t="s">
        <v>2</v>
      </c>
      <c r="I33" s="195" t="s">
        <v>3</v>
      </c>
      <c r="J33" s="331"/>
    </row>
    <row r="34" spans="1:10" customFormat="1" ht="17.25" customHeight="1">
      <c r="A34" s="56"/>
      <c r="B34" s="56"/>
      <c r="C34" s="57"/>
      <c r="D34" s="57"/>
      <c r="E34" s="57"/>
      <c r="F34" s="57"/>
      <c r="G34" s="57"/>
      <c r="H34" s="57"/>
      <c r="I34" s="65">
        <f t="shared" ref="I34:I44" si="1">D34-E34-F34-G34-H34</f>
        <v>0</v>
      </c>
      <c r="J34" s="56"/>
    </row>
    <row r="35" spans="1:10" customFormat="1" ht="17.25" customHeight="1">
      <c r="A35" s="56" t="s">
        <v>431</v>
      </c>
      <c r="B35" s="56" t="s">
        <v>432</v>
      </c>
      <c r="C35" s="57">
        <v>11100000</v>
      </c>
      <c r="D35" s="57">
        <v>9423995</v>
      </c>
      <c r="E35" s="57">
        <v>9423995</v>
      </c>
      <c r="F35" s="57"/>
      <c r="G35" s="57"/>
      <c r="H35" s="57"/>
      <c r="I35" s="65">
        <f t="shared" si="1"/>
        <v>0</v>
      </c>
      <c r="J35" s="56" t="s">
        <v>433</v>
      </c>
    </row>
    <row r="36" spans="1:10" customFormat="1" ht="17.25" customHeight="1">
      <c r="A36" s="56"/>
      <c r="B36" s="56" t="s">
        <v>434</v>
      </c>
      <c r="C36" s="57"/>
      <c r="D36" s="57"/>
      <c r="E36" s="57"/>
      <c r="F36" s="57"/>
      <c r="G36" s="57"/>
      <c r="H36" s="57"/>
      <c r="I36" s="65">
        <f t="shared" si="1"/>
        <v>0</v>
      </c>
      <c r="J36" s="56" t="s">
        <v>435</v>
      </c>
    </row>
    <row r="37" spans="1:10" customFormat="1" ht="17.25" customHeight="1">
      <c r="A37" s="56"/>
      <c r="B37" s="56"/>
      <c r="C37" s="57"/>
      <c r="D37" s="57"/>
      <c r="E37" s="57"/>
      <c r="F37" s="57"/>
      <c r="G37" s="57"/>
      <c r="H37" s="57"/>
      <c r="I37" s="65">
        <f t="shared" si="1"/>
        <v>0</v>
      </c>
      <c r="J37" s="56" t="s">
        <v>436</v>
      </c>
    </row>
    <row r="38" spans="1:10" customFormat="1" ht="17.25" customHeight="1">
      <c r="A38" s="56"/>
      <c r="B38" s="56"/>
      <c r="C38" s="57"/>
      <c r="D38" s="57"/>
      <c r="E38" s="57"/>
      <c r="F38" s="57"/>
      <c r="G38" s="57"/>
      <c r="H38" s="57"/>
      <c r="I38" s="65">
        <f t="shared" si="1"/>
        <v>0</v>
      </c>
      <c r="J38" s="56" t="s">
        <v>437</v>
      </c>
    </row>
    <row r="39" spans="1:10" customFormat="1" ht="17.25" customHeight="1">
      <c r="A39" s="56"/>
      <c r="B39" s="56"/>
      <c r="C39" s="57"/>
      <c r="D39" s="57"/>
      <c r="E39" s="57"/>
      <c r="F39" s="57"/>
      <c r="G39" s="57"/>
      <c r="H39" s="57"/>
      <c r="I39" s="65">
        <f t="shared" si="1"/>
        <v>0</v>
      </c>
      <c r="J39" s="56" t="s">
        <v>438</v>
      </c>
    </row>
    <row r="40" spans="1:10" customFormat="1" ht="17.25" customHeight="1">
      <c r="A40" s="56"/>
      <c r="B40" s="56"/>
      <c r="C40" s="57"/>
      <c r="D40" s="57"/>
      <c r="E40" s="57"/>
      <c r="F40" s="57"/>
      <c r="G40" s="57"/>
      <c r="H40" s="57"/>
      <c r="I40" s="65">
        <f t="shared" si="1"/>
        <v>0</v>
      </c>
      <c r="J40" s="56" t="s">
        <v>439</v>
      </c>
    </row>
    <row r="41" spans="1:10" customFormat="1" ht="17.25" customHeight="1">
      <c r="A41" s="56"/>
      <c r="B41" s="56"/>
      <c r="C41" s="57"/>
      <c r="D41" s="57"/>
      <c r="E41" s="57"/>
      <c r="F41" s="57"/>
      <c r="G41" s="57"/>
      <c r="H41" s="57"/>
      <c r="I41" s="65">
        <f t="shared" si="1"/>
        <v>0</v>
      </c>
      <c r="J41" s="56" t="s">
        <v>440</v>
      </c>
    </row>
    <row r="42" spans="1:10" customFormat="1" ht="17.25" customHeight="1">
      <c r="A42" s="56"/>
      <c r="B42" s="56"/>
      <c r="C42" s="57"/>
      <c r="D42" s="57"/>
      <c r="E42" s="57"/>
      <c r="F42" s="57"/>
      <c r="G42" s="57"/>
      <c r="H42" s="57"/>
      <c r="I42" s="65">
        <f t="shared" si="1"/>
        <v>0</v>
      </c>
      <c r="J42" s="56" t="s">
        <v>441</v>
      </c>
    </row>
    <row r="43" spans="1:10" customFormat="1" ht="17.25" customHeight="1">
      <c r="A43" s="56"/>
      <c r="B43" s="56"/>
      <c r="C43" s="57"/>
      <c r="D43" s="57"/>
      <c r="E43" s="57"/>
      <c r="F43" s="57"/>
      <c r="G43" s="57"/>
      <c r="H43" s="57"/>
      <c r="I43" s="65"/>
      <c r="J43" s="56" t="s">
        <v>442</v>
      </c>
    </row>
    <row r="44" spans="1:10" customFormat="1" ht="17.25" customHeight="1">
      <c r="A44" s="59"/>
      <c r="B44" s="59"/>
      <c r="C44" s="60"/>
      <c r="D44" s="60"/>
      <c r="E44" s="60"/>
      <c r="F44" s="60"/>
      <c r="G44" s="60"/>
      <c r="H44" s="60"/>
      <c r="I44" s="129">
        <f t="shared" si="1"/>
        <v>0</v>
      </c>
      <c r="J44" s="59"/>
    </row>
    <row r="45" spans="1:10" ht="18" customHeight="1">
      <c r="A45" s="301" t="s">
        <v>206</v>
      </c>
      <c r="B45" s="301"/>
      <c r="C45" s="301"/>
      <c r="D45" s="301"/>
      <c r="E45" s="301"/>
      <c r="F45" s="301"/>
      <c r="G45" s="301" t="s">
        <v>207</v>
      </c>
      <c r="H45" s="301"/>
      <c r="I45" s="301"/>
      <c r="J45" s="301"/>
    </row>
    <row r="46" spans="1:10" s="216" customFormat="1" ht="18" customHeight="1">
      <c r="A46" s="336" t="s">
        <v>9</v>
      </c>
      <c r="B46" s="336"/>
      <c r="C46" s="336"/>
      <c r="D46" s="336"/>
      <c r="E46" s="336"/>
      <c r="F46" s="336"/>
      <c r="I46" s="217"/>
      <c r="J46" s="4" t="s">
        <v>443</v>
      </c>
    </row>
    <row r="47" spans="1:10" s="216" customFormat="1" ht="18" customHeight="1">
      <c r="I47" s="217"/>
      <c r="J47" s="2" t="s">
        <v>15</v>
      </c>
    </row>
    <row r="48" spans="1:10" ht="18" customHeight="1">
      <c r="A48" s="332" t="s">
        <v>7</v>
      </c>
      <c r="B48" s="332" t="s">
        <v>8</v>
      </c>
      <c r="C48" s="333" t="s">
        <v>12</v>
      </c>
      <c r="D48" s="333" t="s">
        <v>13</v>
      </c>
      <c r="E48" s="327" t="s">
        <v>4</v>
      </c>
      <c r="F48" s="329"/>
      <c r="G48" s="327" t="s">
        <v>5</v>
      </c>
      <c r="H48" s="328"/>
      <c r="I48" s="329"/>
      <c r="J48" s="330" t="s">
        <v>486</v>
      </c>
    </row>
    <row r="49" spans="1:10" ht="18" customHeight="1">
      <c r="A49" s="332"/>
      <c r="B49" s="332"/>
      <c r="C49" s="332"/>
      <c r="D49" s="332"/>
      <c r="E49" s="264" t="s">
        <v>0</v>
      </c>
      <c r="F49" s="264" t="s">
        <v>1</v>
      </c>
      <c r="G49" s="264" t="s">
        <v>6</v>
      </c>
      <c r="H49" s="264" t="s">
        <v>2</v>
      </c>
      <c r="I49" s="265" t="s">
        <v>3</v>
      </c>
      <c r="J49" s="331"/>
    </row>
    <row r="50" spans="1:10" customFormat="1" ht="17.25" customHeight="1">
      <c r="A50" s="56"/>
      <c r="B50" s="56"/>
      <c r="C50" s="57"/>
      <c r="D50" s="57"/>
      <c r="E50" s="57"/>
      <c r="F50" s="57"/>
      <c r="G50" s="57"/>
      <c r="H50" s="57"/>
      <c r="I50" s="65">
        <f t="shared" ref="I50:I67" si="2">D50-E50-F50-G50-H50</f>
        <v>0</v>
      </c>
      <c r="J50" s="56"/>
    </row>
    <row r="51" spans="1:10" customFormat="1" ht="17.25" customHeight="1">
      <c r="A51" s="56" t="s">
        <v>431</v>
      </c>
      <c r="B51" s="56" t="s">
        <v>444</v>
      </c>
      <c r="C51" s="57">
        <v>34500000</v>
      </c>
      <c r="D51" s="57">
        <v>31177550</v>
      </c>
      <c r="E51" s="57">
        <v>31177550</v>
      </c>
      <c r="F51" s="57"/>
      <c r="G51" s="57"/>
      <c r="H51" s="57"/>
      <c r="I51" s="65">
        <f t="shared" si="2"/>
        <v>0</v>
      </c>
      <c r="J51" s="56" t="s">
        <v>466</v>
      </c>
    </row>
    <row r="52" spans="1:10" customFormat="1" ht="17.25" customHeight="1">
      <c r="A52" s="56"/>
      <c r="B52" s="56" t="s">
        <v>445</v>
      </c>
      <c r="C52" s="57"/>
      <c r="D52" s="57"/>
      <c r="E52" s="57"/>
      <c r="F52" s="57"/>
      <c r="G52" s="57"/>
      <c r="H52" s="57"/>
      <c r="I52" s="65">
        <f t="shared" si="2"/>
        <v>0</v>
      </c>
      <c r="J52" s="56" t="s">
        <v>446</v>
      </c>
    </row>
    <row r="53" spans="1:10" customFormat="1" ht="17.25" customHeight="1">
      <c r="A53" s="56"/>
      <c r="B53" s="56" t="s">
        <v>447</v>
      </c>
      <c r="C53" s="57"/>
      <c r="D53" s="57"/>
      <c r="E53" s="57"/>
      <c r="F53" s="57"/>
      <c r="G53" s="57"/>
      <c r="H53" s="57"/>
      <c r="I53" s="65">
        <f t="shared" si="2"/>
        <v>0</v>
      </c>
      <c r="J53" s="56" t="s">
        <v>448</v>
      </c>
    </row>
    <row r="54" spans="1:10" customFormat="1" ht="17.25" customHeight="1">
      <c r="A54" s="56"/>
      <c r="B54" s="56"/>
      <c r="C54" s="57"/>
      <c r="D54" s="57"/>
      <c r="E54" s="57"/>
      <c r="F54" s="57"/>
      <c r="G54" s="57"/>
      <c r="H54" s="57"/>
      <c r="I54" s="65">
        <f t="shared" si="2"/>
        <v>0</v>
      </c>
      <c r="J54" s="56" t="s">
        <v>449</v>
      </c>
    </row>
    <row r="55" spans="1:10" customFormat="1" ht="17.25" customHeight="1">
      <c r="A55" s="56"/>
      <c r="B55" s="56"/>
      <c r="C55" s="57"/>
      <c r="D55" s="57"/>
      <c r="E55" s="57"/>
      <c r="F55" s="57"/>
      <c r="G55" s="57"/>
      <c r="H55" s="57"/>
      <c r="I55" s="65">
        <f t="shared" si="2"/>
        <v>0</v>
      </c>
      <c r="J55" s="56" t="s">
        <v>450</v>
      </c>
    </row>
    <row r="56" spans="1:10" customFormat="1" ht="17.25" customHeight="1">
      <c r="A56" s="56"/>
      <c r="B56" s="56"/>
      <c r="C56" s="57"/>
      <c r="D56" s="57"/>
      <c r="E56" s="57"/>
      <c r="F56" s="57"/>
      <c r="G56" s="57"/>
      <c r="H56" s="57"/>
      <c r="I56" s="65">
        <f t="shared" si="2"/>
        <v>0</v>
      </c>
      <c r="J56" s="56" t="s">
        <v>451</v>
      </c>
    </row>
    <row r="57" spans="1:10" customFormat="1" ht="17.25" customHeight="1">
      <c r="A57" s="56"/>
      <c r="B57" s="56"/>
      <c r="C57" s="57"/>
      <c r="D57" s="57"/>
      <c r="E57" s="57"/>
      <c r="F57" s="57"/>
      <c r="G57" s="57"/>
      <c r="H57" s="57"/>
      <c r="I57" s="65">
        <f t="shared" si="2"/>
        <v>0</v>
      </c>
      <c r="J57" s="56" t="s">
        <v>452</v>
      </c>
    </row>
    <row r="58" spans="1:10" customFormat="1" ht="17.25" customHeight="1">
      <c r="A58" s="56"/>
      <c r="B58" s="59"/>
      <c r="C58" s="60"/>
      <c r="D58" s="60"/>
      <c r="E58" s="60"/>
      <c r="F58" s="60"/>
      <c r="G58" s="60"/>
      <c r="H58" s="60"/>
      <c r="I58" s="129">
        <f t="shared" si="2"/>
        <v>0</v>
      </c>
      <c r="J58" s="59"/>
    </row>
    <row r="59" spans="1:10" customFormat="1" ht="17.25" customHeight="1">
      <c r="A59" s="56"/>
      <c r="B59" s="56"/>
      <c r="C59" s="57"/>
      <c r="D59" s="57"/>
      <c r="E59" s="57"/>
      <c r="F59" s="57"/>
      <c r="G59" s="57"/>
      <c r="H59" s="57"/>
      <c r="I59" s="65">
        <f t="shared" si="2"/>
        <v>0</v>
      </c>
      <c r="J59" s="56"/>
    </row>
    <row r="60" spans="1:10" customFormat="1" ht="17.25" customHeight="1">
      <c r="A60" s="56"/>
      <c r="B60" s="56" t="s">
        <v>453</v>
      </c>
      <c r="C60" s="57">
        <v>5000000</v>
      </c>
      <c r="D60" s="57">
        <v>4298504</v>
      </c>
      <c r="E60" s="57">
        <v>4298504</v>
      </c>
      <c r="F60" s="57"/>
      <c r="G60" s="57"/>
      <c r="H60" s="57"/>
      <c r="I60" s="65">
        <f t="shared" si="2"/>
        <v>0</v>
      </c>
      <c r="J60" s="56" t="s">
        <v>467</v>
      </c>
    </row>
    <row r="61" spans="1:10" customFormat="1" ht="17.25" customHeight="1">
      <c r="A61" s="56"/>
      <c r="B61" s="56" t="s">
        <v>454</v>
      </c>
      <c r="C61" s="57"/>
      <c r="D61" s="57"/>
      <c r="E61" s="57"/>
      <c r="F61" s="57"/>
      <c r="G61" s="57"/>
      <c r="H61" s="57"/>
      <c r="I61" s="65">
        <f t="shared" si="2"/>
        <v>0</v>
      </c>
      <c r="J61" s="56" t="s">
        <v>455</v>
      </c>
    </row>
    <row r="62" spans="1:10" customFormat="1" ht="17.25" customHeight="1">
      <c r="A62" s="56"/>
      <c r="B62" s="56"/>
      <c r="C62" s="57"/>
      <c r="D62" s="57"/>
      <c r="E62" s="57"/>
      <c r="F62" s="57"/>
      <c r="G62" s="57"/>
      <c r="H62" s="57"/>
      <c r="I62" s="65">
        <f t="shared" si="2"/>
        <v>0</v>
      </c>
      <c r="J62" s="56" t="s">
        <v>456</v>
      </c>
    </row>
    <row r="63" spans="1:10" customFormat="1" ht="17.25" customHeight="1">
      <c r="A63" s="56"/>
      <c r="B63" s="56"/>
      <c r="C63" s="57"/>
      <c r="D63" s="57"/>
      <c r="E63" s="57"/>
      <c r="F63" s="57"/>
      <c r="G63" s="57"/>
      <c r="H63" s="57"/>
      <c r="I63" s="65">
        <f t="shared" si="2"/>
        <v>0</v>
      </c>
      <c r="J63" s="56" t="s">
        <v>457</v>
      </c>
    </row>
    <row r="64" spans="1:10" customFormat="1" ht="17.25" customHeight="1">
      <c r="A64" s="56"/>
      <c r="B64" s="56"/>
      <c r="C64" s="57"/>
      <c r="D64" s="57"/>
      <c r="E64" s="57"/>
      <c r="F64" s="57"/>
      <c r="G64" s="57"/>
      <c r="H64" s="57"/>
      <c r="I64" s="65">
        <f t="shared" si="2"/>
        <v>0</v>
      </c>
      <c r="J64" s="56" t="s">
        <v>458</v>
      </c>
    </row>
    <row r="65" spans="1:10" customFormat="1" ht="17.25" customHeight="1">
      <c r="A65" s="56"/>
      <c r="B65" s="56"/>
      <c r="C65" s="57"/>
      <c r="D65" s="57"/>
      <c r="E65" s="57"/>
      <c r="F65" s="57"/>
      <c r="G65" s="57"/>
      <c r="H65" s="57"/>
      <c r="I65" s="65">
        <f t="shared" si="2"/>
        <v>0</v>
      </c>
      <c r="J65" s="56" t="s">
        <v>459</v>
      </c>
    </row>
    <row r="66" spans="1:10" customFormat="1" ht="17.25" customHeight="1">
      <c r="A66" s="56"/>
      <c r="B66" s="56"/>
      <c r="C66" s="57"/>
      <c r="D66" s="57"/>
      <c r="E66" s="57"/>
      <c r="F66" s="57"/>
      <c r="G66" s="57"/>
      <c r="H66" s="57"/>
      <c r="I66" s="65"/>
      <c r="J66" s="56" t="s">
        <v>460</v>
      </c>
    </row>
    <row r="67" spans="1:10" customFormat="1" ht="17.25" customHeight="1">
      <c r="A67" s="59"/>
      <c r="B67" s="59"/>
      <c r="C67" s="60"/>
      <c r="D67" s="60"/>
      <c r="E67" s="60"/>
      <c r="F67" s="60"/>
      <c r="G67" s="60"/>
      <c r="H67" s="60"/>
      <c r="I67" s="129">
        <f t="shared" si="2"/>
        <v>0</v>
      </c>
      <c r="J67" s="59" t="s">
        <v>461</v>
      </c>
    </row>
    <row r="68" spans="1:10" customFormat="1" ht="17.25" customHeight="1">
      <c r="A68" s="68"/>
      <c r="B68" s="68"/>
      <c r="C68" s="69"/>
      <c r="D68" s="69"/>
      <c r="E68" s="69"/>
      <c r="F68" s="69"/>
      <c r="G68" s="69"/>
      <c r="H68" s="69"/>
      <c r="I68" s="131"/>
      <c r="J68" s="68"/>
    </row>
    <row r="69" spans="1:10" s="1" customFormat="1" ht="17.25" customHeight="1">
      <c r="A69" s="338" t="s">
        <v>9</v>
      </c>
      <c r="B69" s="338"/>
      <c r="C69" s="338"/>
      <c r="D69" s="338"/>
      <c r="E69" s="338"/>
      <c r="F69" s="338"/>
      <c r="I69" s="32"/>
      <c r="J69" s="105" t="s">
        <v>152</v>
      </c>
    </row>
    <row r="70" spans="1:10" s="1" customFormat="1" ht="17.25" customHeight="1">
      <c r="I70" s="32"/>
      <c r="J70" s="2" t="s">
        <v>15</v>
      </c>
    </row>
    <row r="71" spans="1:10" s="16" customFormat="1" ht="17.25" customHeight="1">
      <c r="A71" s="332" t="s">
        <v>7</v>
      </c>
      <c r="B71" s="332" t="s">
        <v>8</v>
      </c>
      <c r="C71" s="339" t="s">
        <v>172</v>
      </c>
      <c r="D71" s="339" t="s">
        <v>173</v>
      </c>
      <c r="E71" s="327" t="s">
        <v>4</v>
      </c>
      <c r="F71" s="329"/>
      <c r="G71" s="327" t="s">
        <v>5</v>
      </c>
      <c r="H71" s="328"/>
      <c r="I71" s="329"/>
      <c r="J71" s="330" t="s">
        <v>486</v>
      </c>
    </row>
    <row r="72" spans="1:10" s="16" customFormat="1" ht="17.25" customHeight="1">
      <c r="A72" s="332"/>
      <c r="B72" s="332"/>
      <c r="C72" s="340"/>
      <c r="D72" s="340"/>
      <c r="E72" s="264" t="s">
        <v>0</v>
      </c>
      <c r="F72" s="264" t="s">
        <v>1</v>
      </c>
      <c r="G72" s="264" t="s">
        <v>6</v>
      </c>
      <c r="H72" s="264" t="s">
        <v>2</v>
      </c>
      <c r="I72" s="265" t="s">
        <v>3</v>
      </c>
      <c r="J72" s="331"/>
    </row>
    <row r="73" spans="1:10" s="16" customFormat="1" ht="15.75" customHeight="1">
      <c r="A73" s="30"/>
      <c r="B73" s="31"/>
      <c r="C73" s="42"/>
      <c r="D73" s="235"/>
      <c r="E73" s="235"/>
      <c r="F73" s="235"/>
      <c r="G73" s="235"/>
      <c r="H73" s="235"/>
      <c r="I73" s="42"/>
      <c r="J73" s="266"/>
    </row>
    <row r="74" spans="1:10" s="16" customFormat="1" ht="17.25" customHeight="1">
      <c r="A74" s="266" t="s">
        <v>153</v>
      </c>
      <c r="B74" s="266" t="s">
        <v>312</v>
      </c>
      <c r="C74" s="236">
        <v>2038000</v>
      </c>
      <c r="D74" s="236">
        <v>1618238</v>
      </c>
      <c r="E74" s="236">
        <v>1618238</v>
      </c>
      <c r="F74" s="236"/>
      <c r="G74" s="236"/>
      <c r="H74" s="236"/>
      <c r="I74" s="45"/>
      <c r="J74" s="244" t="s">
        <v>462</v>
      </c>
    </row>
    <row r="75" spans="1:10" s="16" customFormat="1" ht="16.5" customHeight="1">
      <c r="A75" s="266" t="s">
        <v>156</v>
      </c>
      <c r="B75" s="282" t="s">
        <v>313</v>
      </c>
      <c r="C75" s="245"/>
      <c r="D75" s="283"/>
      <c r="E75" s="236"/>
      <c r="F75" s="236"/>
      <c r="G75" s="236"/>
      <c r="H75" s="236"/>
      <c r="I75" s="246"/>
      <c r="J75" s="244" t="s">
        <v>463</v>
      </c>
    </row>
    <row r="76" spans="1:10" s="16" customFormat="1" ht="17.25" customHeight="1">
      <c r="A76" s="284" t="s">
        <v>464</v>
      </c>
      <c r="B76" s="21"/>
      <c r="C76" s="21"/>
      <c r="D76" s="201"/>
      <c r="E76" s="21"/>
      <c r="F76" s="236"/>
      <c r="G76" s="285"/>
      <c r="H76" s="236"/>
      <c r="I76" s="245"/>
      <c r="J76" s="244" t="s">
        <v>465</v>
      </c>
    </row>
    <row r="77" spans="1:10" s="16" customFormat="1" ht="17.25" customHeight="1">
      <c r="A77" s="266"/>
      <c r="B77" s="269"/>
      <c r="C77" s="238"/>
      <c r="D77" s="238"/>
      <c r="E77" s="238"/>
      <c r="F77" s="238"/>
      <c r="G77" s="238"/>
      <c r="H77" s="238"/>
      <c r="I77" s="51"/>
      <c r="J77" s="286"/>
    </row>
    <row r="78" spans="1:10" s="16" customFormat="1" ht="17.25" customHeight="1">
      <c r="A78" s="266"/>
      <c r="B78" s="287"/>
      <c r="C78" s="236"/>
      <c r="D78" s="236"/>
      <c r="E78" s="236"/>
      <c r="F78" s="236"/>
      <c r="G78" s="236"/>
      <c r="H78" s="236"/>
      <c r="I78" s="45"/>
      <c r="J78" s="244"/>
    </row>
    <row r="79" spans="1:10" s="16" customFormat="1" ht="17.25" customHeight="1">
      <c r="A79" s="266"/>
      <c r="B79" s="266" t="s">
        <v>154</v>
      </c>
      <c r="C79" s="45">
        <v>4362000</v>
      </c>
      <c r="D79" s="236">
        <v>4275660</v>
      </c>
      <c r="E79" s="236">
        <v>4275660</v>
      </c>
      <c r="F79" s="236"/>
      <c r="G79" s="236"/>
      <c r="H79" s="236"/>
      <c r="I79" s="45"/>
      <c r="J79" s="8" t="s">
        <v>327</v>
      </c>
    </row>
    <row r="80" spans="1:10" s="16" customFormat="1" ht="17.25" customHeight="1">
      <c r="A80" s="266"/>
      <c r="B80" s="201"/>
      <c r="C80" s="21"/>
      <c r="D80" s="201"/>
      <c r="E80" s="21"/>
      <c r="F80" s="236"/>
      <c r="G80" s="236"/>
      <c r="H80" s="236"/>
      <c r="I80" s="246"/>
      <c r="J80" s="244" t="s">
        <v>328</v>
      </c>
    </row>
    <row r="81" spans="1:10" s="16" customFormat="1" ht="17.25" customHeight="1">
      <c r="A81" s="266"/>
      <c r="B81" s="287"/>
      <c r="C81" s="45"/>
      <c r="D81" s="236"/>
      <c r="E81" s="236"/>
      <c r="F81" s="236"/>
      <c r="G81" s="236"/>
      <c r="H81" s="236"/>
      <c r="I81" s="45"/>
      <c r="J81" s="244" t="s">
        <v>329</v>
      </c>
    </row>
    <row r="82" spans="1:10" s="16" customFormat="1" ht="15.75" customHeight="1">
      <c r="A82" s="266"/>
      <c r="B82" s="269"/>
      <c r="C82" s="51"/>
      <c r="D82" s="238"/>
      <c r="E82" s="238"/>
      <c r="F82" s="238"/>
      <c r="G82" s="238"/>
      <c r="H82" s="238"/>
      <c r="I82" s="51"/>
      <c r="J82" s="286"/>
    </row>
    <row r="83" spans="1:10" s="16" customFormat="1" ht="15.75" customHeight="1">
      <c r="A83" s="266"/>
      <c r="B83" s="287"/>
      <c r="C83" s="45"/>
      <c r="D83" s="236"/>
      <c r="E83" s="236"/>
      <c r="F83" s="236"/>
      <c r="G83" s="236"/>
      <c r="H83" s="236"/>
      <c r="I83" s="45"/>
      <c r="J83" s="244"/>
    </row>
    <row r="84" spans="1:10" s="16" customFormat="1" ht="17.25" customHeight="1">
      <c r="A84" s="266"/>
      <c r="B84" s="288" t="s">
        <v>330</v>
      </c>
      <c r="C84" s="45">
        <v>2050000</v>
      </c>
      <c r="D84" s="236">
        <v>1644097</v>
      </c>
      <c r="E84" s="236">
        <v>1644097</v>
      </c>
      <c r="F84" s="236"/>
      <c r="G84" s="236"/>
      <c r="H84" s="236"/>
      <c r="I84" s="45"/>
      <c r="J84" s="8" t="s">
        <v>468</v>
      </c>
    </row>
    <row r="85" spans="1:10" s="16" customFormat="1" ht="17.25" customHeight="1">
      <c r="A85" s="266"/>
      <c r="B85" s="289" t="s">
        <v>331</v>
      </c>
      <c r="C85" s="236"/>
      <c r="D85" s="283"/>
      <c r="E85" s="236"/>
      <c r="F85" s="236"/>
      <c r="G85" s="236"/>
      <c r="H85" s="236"/>
      <c r="I85" s="246"/>
      <c r="J85" s="8" t="s">
        <v>332</v>
      </c>
    </row>
    <row r="86" spans="1:10" s="16" customFormat="1" ht="17.25" customHeight="1">
      <c r="A86" s="266"/>
      <c r="B86" s="201"/>
      <c r="C86" s="21"/>
      <c r="D86" s="21"/>
      <c r="E86" s="201"/>
      <c r="F86" s="236"/>
      <c r="G86" s="236"/>
      <c r="H86" s="236"/>
      <c r="I86" s="45"/>
      <c r="J86" s="8" t="s">
        <v>333</v>
      </c>
    </row>
    <row r="87" spans="1:10" s="16" customFormat="1" ht="15.75" customHeight="1">
      <c r="A87" s="266"/>
      <c r="B87" s="289"/>
      <c r="C87" s="236"/>
      <c r="D87" s="283"/>
      <c r="E87" s="236"/>
      <c r="F87" s="236"/>
      <c r="G87" s="236"/>
      <c r="H87" s="236"/>
      <c r="I87" s="45"/>
      <c r="J87" s="8" t="s">
        <v>334</v>
      </c>
    </row>
    <row r="88" spans="1:10" s="16" customFormat="1" ht="17.25" customHeight="1">
      <c r="A88" s="269"/>
      <c r="B88" s="290"/>
      <c r="C88" s="238"/>
      <c r="D88" s="238"/>
      <c r="E88" s="238"/>
      <c r="F88" s="238"/>
      <c r="G88" s="238"/>
      <c r="H88" s="238"/>
      <c r="I88" s="51"/>
      <c r="J88" s="9"/>
    </row>
    <row r="89" spans="1:10" s="16" customFormat="1" ht="17.25" customHeight="1">
      <c r="A89" s="295"/>
      <c r="B89" s="291"/>
      <c r="C89" s="292"/>
      <c r="D89" s="259"/>
      <c r="E89" s="292"/>
      <c r="F89" s="259"/>
      <c r="G89" s="292"/>
      <c r="H89" s="292"/>
      <c r="I89" s="293"/>
      <c r="J89" s="15"/>
    </row>
    <row r="90" spans="1:10" s="16" customFormat="1" ht="17.25" customHeight="1">
      <c r="A90" s="271"/>
      <c r="B90" s="228"/>
      <c r="C90" s="259"/>
      <c r="D90" s="259"/>
      <c r="E90" s="259"/>
      <c r="F90" s="259"/>
      <c r="G90" s="259"/>
      <c r="H90" s="259"/>
      <c r="I90" s="294"/>
      <c r="J90" s="15"/>
    </row>
    <row r="91" spans="1:10" s="16" customFormat="1" ht="17.25" customHeight="1">
      <c r="A91" s="271"/>
      <c r="B91" s="228"/>
      <c r="C91" s="259"/>
      <c r="D91" s="259"/>
      <c r="E91" s="259"/>
      <c r="F91" s="259"/>
      <c r="G91" s="259"/>
      <c r="H91" s="259"/>
      <c r="I91" s="294"/>
      <c r="J91" s="15"/>
    </row>
    <row r="92" spans="1:10" ht="18" customHeight="1">
      <c r="A92" s="301" t="s">
        <v>208</v>
      </c>
      <c r="B92" s="301"/>
      <c r="C92" s="301"/>
      <c r="D92" s="301"/>
      <c r="E92" s="301"/>
      <c r="F92" s="301"/>
      <c r="G92" s="301" t="s">
        <v>209</v>
      </c>
      <c r="H92" s="301"/>
      <c r="I92" s="301"/>
      <c r="J92" s="301"/>
    </row>
    <row r="93" spans="1:10" s="1" customFormat="1" ht="17.25" customHeight="1">
      <c r="A93" s="338" t="s">
        <v>9</v>
      </c>
      <c r="B93" s="338"/>
      <c r="C93" s="338"/>
      <c r="D93" s="338"/>
      <c r="E93" s="338"/>
      <c r="F93" s="338"/>
      <c r="I93" s="32"/>
      <c r="J93" s="105" t="s">
        <v>152</v>
      </c>
    </row>
    <row r="94" spans="1:10" s="1" customFormat="1" ht="17.25" customHeight="1">
      <c r="I94" s="32"/>
      <c r="J94" s="2" t="s">
        <v>15</v>
      </c>
    </row>
    <row r="95" spans="1:10" s="16" customFormat="1" ht="17.25" customHeight="1">
      <c r="A95" s="332" t="s">
        <v>7</v>
      </c>
      <c r="B95" s="332" t="s">
        <v>8</v>
      </c>
      <c r="C95" s="339" t="s">
        <v>172</v>
      </c>
      <c r="D95" s="339" t="s">
        <v>173</v>
      </c>
      <c r="E95" s="327" t="s">
        <v>4</v>
      </c>
      <c r="F95" s="329"/>
      <c r="G95" s="327" t="s">
        <v>5</v>
      </c>
      <c r="H95" s="328"/>
      <c r="I95" s="329"/>
      <c r="J95" s="330" t="s">
        <v>486</v>
      </c>
    </row>
    <row r="96" spans="1:10" s="16" customFormat="1" ht="17.25" customHeight="1">
      <c r="A96" s="332"/>
      <c r="B96" s="332"/>
      <c r="C96" s="340"/>
      <c r="D96" s="340"/>
      <c r="E96" s="264" t="s">
        <v>0</v>
      </c>
      <c r="F96" s="264" t="s">
        <v>1</v>
      </c>
      <c r="G96" s="264" t="s">
        <v>6</v>
      </c>
      <c r="H96" s="264" t="s">
        <v>2</v>
      </c>
      <c r="I96" s="265" t="s">
        <v>3</v>
      </c>
      <c r="J96" s="331"/>
    </row>
    <row r="97" spans="1:10" s="16" customFormat="1" ht="17.25" customHeight="1">
      <c r="A97" s="266"/>
      <c r="B97" s="267"/>
      <c r="C97" s="235"/>
      <c r="D97" s="235"/>
      <c r="E97" s="235"/>
      <c r="F97" s="235"/>
      <c r="G97" s="235"/>
      <c r="H97" s="235"/>
      <c r="I97" s="42"/>
      <c r="J97" s="31"/>
    </row>
    <row r="98" spans="1:10" s="16" customFormat="1" ht="17.25" customHeight="1">
      <c r="A98" s="266" t="s">
        <v>404</v>
      </c>
      <c r="B98" s="21" t="s">
        <v>165</v>
      </c>
      <c r="C98" s="21">
        <v>36400000</v>
      </c>
      <c r="D98" s="21">
        <v>33129299</v>
      </c>
      <c r="E98" s="21">
        <v>32135768</v>
      </c>
      <c r="F98" s="21"/>
      <c r="G98" s="21"/>
      <c r="H98" s="21">
        <v>993531</v>
      </c>
      <c r="I98" s="268"/>
      <c r="J98" s="248" t="s">
        <v>405</v>
      </c>
    </row>
    <row r="99" spans="1:10" s="16" customFormat="1" ht="17.25" customHeight="1">
      <c r="A99" s="266"/>
      <c r="B99" s="21" t="s">
        <v>406</v>
      </c>
      <c r="C99" s="21"/>
      <c r="D99" s="21"/>
      <c r="E99" s="21"/>
      <c r="F99" s="21"/>
      <c r="G99" s="21"/>
      <c r="H99" s="21"/>
      <c r="I99" s="54"/>
      <c r="J99" s="248" t="s">
        <v>407</v>
      </c>
    </row>
    <row r="100" spans="1:10" s="16" customFormat="1" ht="17.25" customHeight="1">
      <c r="A100" s="266"/>
      <c r="B100" s="21"/>
      <c r="C100" s="21"/>
      <c r="D100" s="21"/>
      <c r="E100" s="21"/>
      <c r="F100" s="21"/>
      <c r="G100" s="21"/>
      <c r="H100" s="21"/>
      <c r="I100" s="54"/>
      <c r="J100" s="248" t="s">
        <v>408</v>
      </c>
    </row>
    <row r="101" spans="1:10" s="16" customFormat="1" ht="17.25" customHeight="1">
      <c r="A101" s="266"/>
      <c r="B101" s="21"/>
      <c r="C101" s="21"/>
      <c r="D101" s="21"/>
      <c r="E101" s="21"/>
      <c r="F101" s="21"/>
      <c r="G101" s="21"/>
      <c r="H101" s="21"/>
      <c r="I101" s="54"/>
      <c r="J101" s="248" t="s">
        <v>409</v>
      </c>
    </row>
    <row r="102" spans="1:10" s="16" customFormat="1" ht="17.25" customHeight="1">
      <c r="A102" s="266"/>
      <c r="B102" s="21"/>
      <c r="C102" s="21"/>
      <c r="D102" s="21"/>
      <c r="E102" s="21"/>
      <c r="F102" s="21"/>
      <c r="G102" s="21"/>
      <c r="H102" s="21"/>
      <c r="I102" s="54"/>
      <c r="J102" s="19" t="s">
        <v>410</v>
      </c>
    </row>
    <row r="103" spans="1:10" s="16" customFormat="1" ht="17.25" customHeight="1">
      <c r="A103" s="266"/>
      <c r="B103" s="21"/>
      <c r="C103" s="21"/>
      <c r="D103" s="21"/>
      <c r="E103" s="21"/>
      <c r="F103" s="21"/>
      <c r="G103" s="21"/>
      <c r="H103" s="21"/>
      <c r="I103" s="54"/>
      <c r="J103" s="19" t="s">
        <v>411</v>
      </c>
    </row>
    <row r="104" spans="1:10" s="16" customFormat="1" ht="10.5" customHeight="1">
      <c r="A104" s="269"/>
      <c r="B104" s="22"/>
      <c r="C104" s="22"/>
      <c r="D104" s="22"/>
      <c r="E104" s="22"/>
      <c r="F104" s="22"/>
      <c r="G104" s="22"/>
      <c r="H104" s="22"/>
      <c r="I104" s="270"/>
      <c r="J104" s="255"/>
    </row>
    <row r="105" spans="1:10" ht="18" customHeight="1">
      <c r="A105" s="29"/>
      <c r="B105" s="228"/>
      <c r="C105" s="227"/>
      <c r="D105" s="227"/>
      <c r="E105" s="227"/>
      <c r="F105" s="227"/>
      <c r="G105" s="227"/>
      <c r="H105" s="227"/>
      <c r="I105" s="223"/>
      <c r="J105" s="229"/>
    </row>
    <row r="106" spans="1:10" s="216" customFormat="1" ht="18" customHeight="1">
      <c r="A106" s="336" t="s">
        <v>9</v>
      </c>
      <c r="B106" s="336"/>
      <c r="C106" s="336"/>
      <c r="D106" s="336"/>
      <c r="E106" s="336"/>
      <c r="F106" s="336"/>
      <c r="I106" s="217"/>
      <c r="J106" s="4" t="s">
        <v>117</v>
      </c>
    </row>
    <row r="107" spans="1:10" s="216" customFormat="1" ht="18" customHeight="1">
      <c r="I107" s="217"/>
      <c r="J107" s="2" t="s">
        <v>15</v>
      </c>
    </row>
    <row r="108" spans="1:10" ht="18" customHeight="1">
      <c r="A108" s="332" t="s">
        <v>7</v>
      </c>
      <c r="B108" s="332" t="s">
        <v>8</v>
      </c>
      <c r="C108" s="333" t="s">
        <v>12</v>
      </c>
      <c r="D108" s="333" t="s">
        <v>13</v>
      </c>
      <c r="E108" s="327" t="s">
        <v>4</v>
      </c>
      <c r="F108" s="329"/>
      <c r="G108" s="327" t="s">
        <v>5</v>
      </c>
      <c r="H108" s="328"/>
      <c r="I108" s="329"/>
      <c r="J108" s="330" t="s">
        <v>486</v>
      </c>
    </row>
    <row r="109" spans="1:10" ht="18" customHeight="1">
      <c r="A109" s="332"/>
      <c r="B109" s="332"/>
      <c r="C109" s="332"/>
      <c r="D109" s="332"/>
      <c r="E109" s="193" t="s">
        <v>0</v>
      </c>
      <c r="F109" s="193" t="s">
        <v>1</v>
      </c>
      <c r="G109" s="193" t="s">
        <v>6</v>
      </c>
      <c r="H109" s="193" t="s">
        <v>2</v>
      </c>
      <c r="I109" s="195" t="s">
        <v>3</v>
      </c>
      <c r="J109" s="331"/>
    </row>
    <row r="110" spans="1:10" customFormat="1" ht="17.25" customHeight="1">
      <c r="A110" s="299"/>
      <c r="B110" s="299"/>
      <c r="C110" s="299"/>
      <c r="D110" s="299"/>
      <c r="E110" s="299"/>
      <c r="F110" s="299"/>
      <c r="G110" s="299"/>
      <c r="H110" s="299"/>
      <c r="I110" s="297"/>
      <c r="J110" s="70"/>
    </row>
    <row r="111" spans="1:10" customFormat="1" ht="17.25" customHeight="1">
      <c r="A111" s="335" t="s">
        <v>469</v>
      </c>
      <c r="B111" s="64" t="s">
        <v>90</v>
      </c>
      <c r="C111" s="57">
        <v>3000000</v>
      </c>
      <c r="D111" s="57">
        <v>2999700</v>
      </c>
      <c r="E111" s="65">
        <v>2999700</v>
      </c>
      <c r="F111" s="70"/>
      <c r="G111" s="70"/>
      <c r="H111" s="70"/>
      <c r="I111" s="298"/>
      <c r="J111" s="248" t="s">
        <v>480</v>
      </c>
    </row>
    <row r="112" spans="1:10" customFormat="1" ht="17.25" customHeight="1">
      <c r="A112" s="335"/>
      <c r="B112" s="70"/>
      <c r="C112" s="70"/>
      <c r="D112" s="70"/>
      <c r="E112" s="70"/>
      <c r="F112" s="70"/>
      <c r="G112" s="70"/>
      <c r="H112" s="70"/>
      <c r="I112" s="298"/>
      <c r="J112" s="248" t="s">
        <v>481</v>
      </c>
    </row>
    <row r="113" spans="1:10" customFormat="1" ht="17.25" customHeight="1">
      <c r="A113" s="335"/>
      <c r="B113" s="70"/>
      <c r="C113" s="70"/>
      <c r="D113" s="70"/>
      <c r="E113" s="70"/>
      <c r="F113" s="70"/>
      <c r="G113" s="70"/>
      <c r="H113" s="70"/>
      <c r="I113" s="298"/>
      <c r="J113" s="64" t="s">
        <v>482</v>
      </c>
    </row>
    <row r="114" spans="1:10" customFormat="1" ht="18" customHeight="1">
      <c r="A114" s="56"/>
      <c r="B114" s="113"/>
      <c r="C114" s="114"/>
      <c r="D114" s="114"/>
      <c r="E114" s="114"/>
      <c r="F114" s="114"/>
      <c r="G114" s="114"/>
      <c r="H114" s="114"/>
      <c r="I114" s="130">
        <f>D114-E114-F114-G114-H114</f>
        <v>0</v>
      </c>
      <c r="J114" s="113"/>
    </row>
    <row r="115" spans="1:10" customFormat="1" ht="18" customHeight="1">
      <c r="A115" s="206"/>
      <c r="B115" s="247" t="s">
        <v>335</v>
      </c>
      <c r="C115" s="57">
        <v>7820000</v>
      </c>
      <c r="D115" s="57">
        <v>7074412</v>
      </c>
      <c r="E115" s="65">
        <v>7074412</v>
      </c>
      <c r="F115" s="57"/>
      <c r="G115" s="57"/>
      <c r="H115" s="57"/>
      <c r="I115" s="65">
        <f t="shared" ref="I115:I159" si="3">D115-E115-F115-G115-H115</f>
        <v>0</v>
      </c>
      <c r="J115" s="248" t="s">
        <v>336</v>
      </c>
    </row>
    <row r="116" spans="1:10" customFormat="1" ht="18" customHeight="1">
      <c r="A116" s="206"/>
      <c r="B116" s="249"/>
      <c r="C116" s="57"/>
      <c r="D116" s="57"/>
      <c r="E116" s="250"/>
      <c r="F116" s="57"/>
      <c r="G116" s="57"/>
      <c r="H116" s="57"/>
      <c r="I116" s="65"/>
      <c r="J116" s="248" t="s">
        <v>337</v>
      </c>
    </row>
    <row r="117" spans="1:10" customFormat="1" ht="18" customHeight="1">
      <c r="A117" s="206"/>
      <c r="B117" s="71"/>
      <c r="C117" s="57"/>
      <c r="D117" s="57"/>
      <c r="E117" s="65"/>
      <c r="F117" s="57"/>
      <c r="G117" s="57"/>
      <c r="H117" s="57"/>
      <c r="I117" s="65">
        <f t="shared" si="3"/>
        <v>0</v>
      </c>
      <c r="J117" s="244" t="s">
        <v>384</v>
      </c>
    </row>
    <row r="118" spans="1:10" customFormat="1" ht="18" customHeight="1">
      <c r="A118" s="251"/>
      <c r="B118" s="71"/>
      <c r="C118" s="57"/>
      <c r="D118" s="57"/>
      <c r="E118" s="65"/>
      <c r="F118" s="57"/>
      <c r="G118" s="57"/>
      <c r="H118" s="57"/>
      <c r="I118" s="65"/>
      <c r="J118" s="244" t="s">
        <v>385</v>
      </c>
    </row>
    <row r="119" spans="1:10" customFormat="1" ht="18" customHeight="1">
      <c r="A119" s="56"/>
      <c r="B119" s="71"/>
      <c r="C119" s="57"/>
      <c r="D119" s="57"/>
      <c r="E119" s="65"/>
      <c r="F119" s="57"/>
      <c r="G119" s="57"/>
      <c r="H119" s="57"/>
      <c r="I119" s="65">
        <f t="shared" si="3"/>
        <v>0</v>
      </c>
      <c r="J119" s="248" t="s">
        <v>386</v>
      </c>
    </row>
    <row r="120" spans="1:10" customFormat="1" ht="18" customHeight="1">
      <c r="A120" s="56"/>
      <c r="B120" s="71"/>
      <c r="C120" s="57"/>
      <c r="D120" s="57"/>
      <c r="E120" s="65"/>
      <c r="F120" s="57"/>
      <c r="G120" s="57"/>
      <c r="H120" s="57"/>
      <c r="I120" s="65">
        <f t="shared" si="3"/>
        <v>0</v>
      </c>
      <c r="J120" s="248" t="s">
        <v>387</v>
      </c>
    </row>
    <row r="121" spans="1:10" customFormat="1" ht="18" customHeight="1">
      <c r="A121" s="56"/>
      <c r="B121" s="71"/>
      <c r="C121" s="57"/>
      <c r="D121" s="57"/>
      <c r="E121" s="65"/>
      <c r="F121" s="57"/>
      <c r="G121" s="57"/>
      <c r="H121" s="57"/>
      <c r="I121" s="65">
        <f t="shared" si="3"/>
        <v>0</v>
      </c>
      <c r="J121" s="248"/>
    </row>
    <row r="122" spans="1:10" customFormat="1" ht="18" customHeight="1">
      <c r="A122" s="56"/>
      <c r="B122" s="252"/>
      <c r="C122" s="114"/>
      <c r="D122" s="114"/>
      <c r="E122" s="130"/>
      <c r="F122" s="114"/>
      <c r="G122" s="114"/>
      <c r="H122" s="114"/>
      <c r="I122" s="130">
        <f t="shared" si="3"/>
        <v>0</v>
      </c>
      <c r="J122" s="253"/>
    </row>
    <row r="123" spans="1:10" customFormat="1" ht="18" customHeight="1">
      <c r="A123" s="56"/>
      <c r="B123" s="71" t="s">
        <v>338</v>
      </c>
      <c r="C123" s="57">
        <v>3600000</v>
      </c>
      <c r="D123" s="57">
        <v>3270000</v>
      </c>
      <c r="E123" s="65">
        <v>3270000</v>
      </c>
      <c r="F123" s="57"/>
      <c r="G123" s="57"/>
      <c r="H123" s="57"/>
      <c r="I123" s="65">
        <f t="shared" si="3"/>
        <v>0</v>
      </c>
      <c r="J123" s="337" t="s">
        <v>483</v>
      </c>
    </row>
    <row r="124" spans="1:10" customFormat="1" ht="18" customHeight="1">
      <c r="A124" s="56"/>
      <c r="B124" s="71"/>
      <c r="C124" s="57"/>
      <c r="D124" s="57"/>
      <c r="E124" s="65"/>
      <c r="F124" s="57"/>
      <c r="G124" s="57"/>
      <c r="H124" s="57"/>
      <c r="I124" s="65">
        <f t="shared" si="3"/>
        <v>0</v>
      </c>
      <c r="J124" s="337"/>
    </row>
    <row r="125" spans="1:10" customFormat="1" ht="18" customHeight="1">
      <c r="A125" s="56"/>
      <c r="B125" s="71"/>
      <c r="C125" s="57"/>
      <c r="D125" s="57"/>
      <c r="E125" s="65"/>
      <c r="F125" s="57"/>
      <c r="G125" s="57"/>
      <c r="H125" s="57"/>
      <c r="I125" s="65">
        <f t="shared" si="3"/>
        <v>0</v>
      </c>
      <c r="J125" s="337"/>
    </row>
    <row r="126" spans="1:10" customFormat="1" ht="18" customHeight="1">
      <c r="A126" s="56"/>
      <c r="B126" s="71"/>
      <c r="C126" s="57"/>
      <c r="D126" s="57"/>
      <c r="E126" s="65"/>
      <c r="F126" s="57"/>
      <c r="G126" s="57"/>
      <c r="H126" s="57"/>
      <c r="I126" s="65">
        <f t="shared" si="3"/>
        <v>0</v>
      </c>
      <c r="J126" s="337"/>
    </row>
    <row r="127" spans="1:10" customFormat="1" ht="18" customHeight="1">
      <c r="A127" s="56"/>
      <c r="B127" s="71"/>
      <c r="C127" s="57"/>
      <c r="D127" s="57"/>
      <c r="E127" s="65"/>
      <c r="F127" s="57"/>
      <c r="G127" s="57"/>
      <c r="H127" s="57"/>
      <c r="I127" s="65"/>
      <c r="J127" s="337"/>
    </row>
    <row r="128" spans="1:10" customFormat="1" ht="18" customHeight="1">
      <c r="A128" s="56"/>
      <c r="B128" s="71"/>
      <c r="C128" s="57"/>
      <c r="D128" s="57"/>
      <c r="E128" s="65"/>
      <c r="F128" s="57"/>
      <c r="G128" s="57"/>
      <c r="H128" s="57"/>
      <c r="I128" s="65"/>
      <c r="J128" s="337"/>
    </row>
    <row r="129" spans="1:10" customFormat="1" ht="18" customHeight="1">
      <c r="A129" s="56"/>
      <c r="B129" s="71"/>
      <c r="C129" s="57"/>
      <c r="D129" s="57"/>
      <c r="E129" s="65"/>
      <c r="F129" s="57"/>
      <c r="G129" s="57"/>
      <c r="H129" s="57"/>
      <c r="I129" s="65">
        <f t="shared" si="3"/>
        <v>0</v>
      </c>
      <c r="J129" s="248"/>
    </row>
    <row r="130" spans="1:10" customFormat="1" ht="18" customHeight="1">
      <c r="A130" s="56"/>
      <c r="B130" s="252"/>
      <c r="C130" s="114"/>
      <c r="D130" s="114"/>
      <c r="E130" s="130"/>
      <c r="F130" s="114"/>
      <c r="G130" s="114"/>
      <c r="H130" s="114"/>
      <c r="I130" s="130">
        <f t="shared" si="3"/>
        <v>0</v>
      </c>
      <c r="J130" s="253"/>
    </row>
    <row r="131" spans="1:10" customFormat="1" ht="18" customHeight="1">
      <c r="A131" s="56"/>
      <c r="B131" s="334" t="s">
        <v>339</v>
      </c>
      <c r="C131" s="57">
        <v>3500000</v>
      </c>
      <c r="D131" s="57">
        <v>2296470</v>
      </c>
      <c r="E131" s="65">
        <v>2296470</v>
      </c>
      <c r="F131" s="57"/>
      <c r="G131" s="57"/>
      <c r="H131" s="57"/>
      <c r="I131" s="65">
        <f t="shared" si="3"/>
        <v>0</v>
      </c>
      <c r="J131" s="248" t="s">
        <v>340</v>
      </c>
    </row>
    <row r="132" spans="1:10" customFormat="1" ht="18" customHeight="1">
      <c r="A132" s="56"/>
      <c r="B132" s="334"/>
      <c r="C132" s="57"/>
      <c r="D132" s="57"/>
      <c r="E132" s="65"/>
      <c r="F132" s="57"/>
      <c r="G132" s="57"/>
      <c r="H132" s="57"/>
      <c r="I132" s="65">
        <f t="shared" si="3"/>
        <v>0</v>
      </c>
      <c r="J132" s="248" t="s">
        <v>341</v>
      </c>
    </row>
    <row r="133" spans="1:10" customFormat="1" ht="18" customHeight="1">
      <c r="A133" s="56"/>
      <c r="B133" s="71"/>
      <c r="C133" s="57"/>
      <c r="D133" s="57"/>
      <c r="E133" s="65"/>
      <c r="F133" s="57"/>
      <c r="G133" s="57"/>
      <c r="H133" s="57"/>
      <c r="I133" s="65">
        <f t="shared" si="3"/>
        <v>0</v>
      </c>
      <c r="J133" s="248" t="s">
        <v>342</v>
      </c>
    </row>
    <row r="134" spans="1:10" customFormat="1" ht="18" customHeight="1">
      <c r="A134" s="56"/>
      <c r="B134" s="71"/>
      <c r="C134" s="57"/>
      <c r="D134" s="57"/>
      <c r="E134" s="65"/>
      <c r="F134" s="57"/>
      <c r="G134" s="57"/>
      <c r="H134" s="57"/>
      <c r="I134" s="65"/>
      <c r="J134" s="244" t="s">
        <v>343</v>
      </c>
    </row>
    <row r="135" spans="1:10" customFormat="1" ht="18" customHeight="1">
      <c r="A135" s="59"/>
      <c r="B135" s="174"/>
      <c r="C135" s="60"/>
      <c r="D135" s="60"/>
      <c r="E135" s="129"/>
      <c r="F135" s="60"/>
      <c r="G135" s="60"/>
      <c r="H135" s="60"/>
      <c r="I135" s="129">
        <f t="shared" si="3"/>
        <v>0</v>
      </c>
      <c r="J135" s="255"/>
    </row>
    <row r="136" spans="1:10" customFormat="1" ht="18" customHeight="1">
      <c r="A136" s="68"/>
      <c r="B136" s="296"/>
      <c r="C136" s="69"/>
      <c r="D136" s="69"/>
      <c r="E136" s="131"/>
      <c r="F136" s="69"/>
      <c r="G136" s="69"/>
      <c r="H136" s="69"/>
      <c r="I136" s="131"/>
      <c r="J136" s="254"/>
    </row>
    <row r="137" spans="1:10" ht="18" customHeight="1">
      <c r="A137" s="301" t="s">
        <v>210</v>
      </c>
      <c r="B137" s="301"/>
      <c r="C137" s="301"/>
      <c r="D137" s="301"/>
      <c r="E137" s="301"/>
      <c r="F137" s="301"/>
      <c r="G137" s="301" t="s">
        <v>211</v>
      </c>
      <c r="H137" s="301"/>
      <c r="I137" s="301"/>
      <c r="J137" s="301"/>
    </row>
    <row r="138" spans="1:10" s="216" customFormat="1" ht="18" customHeight="1">
      <c r="A138" s="336" t="s">
        <v>9</v>
      </c>
      <c r="B138" s="336"/>
      <c r="C138" s="336"/>
      <c r="D138" s="336"/>
      <c r="E138" s="336"/>
      <c r="F138" s="336"/>
      <c r="I138" s="217"/>
      <c r="J138" s="4" t="s">
        <v>117</v>
      </c>
    </row>
    <row r="139" spans="1:10" s="216" customFormat="1" ht="18" customHeight="1">
      <c r="I139" s="217"/>
      <c r="J139" s="2" t="s">
        <v>15</v>
      </c>
    </row>
    <row r="140" spans="1:10" ht="18" customHeight="1">
      <c r="A140" s="332" t="s">
        <v>7</v>
      </c>
      <c r="B140" s="332" t="s">
        <v>8</v>
      </c>
      <c r="C140" s="333" t="s">
        <v>12</v>
      </c>
      <c r="D140" s="333" t="s">
        <v>13</v>
      </c>
      <c r="E140" s="327" t="s">
        <v>4</v>
      </c>
      <c r="F140" s="329"/>
      <c r="G140" s="327" t="s">
        <v>5</v>
      </c>
      <c r="H140" s="328"/>
      <c r="I140" s="329"/>
      <c r="J140" s="330" t="s">
        <v>486</v>
      </c>
    </row>
    <row r="141" spans="1:10" ht="18" customHeight="1">
      <c r="A141" s="332"/>
      <c r="B141" s="332"/>
      <c r="C141" s="332"/>
      <c r="D141" s="332"/>
      <c r="E141" s="231" t="s">
        <v>0</v>
      </c>
      <c r="F141" s="231" t="s">
        <v>1</v>
      </c>
      <c r="G141" s="231" t="s">
        <v>6</v>
      </c>
      <c r="H141" s="231" t="s">
        <v>2</v>
      </c>
      <c r="I141" s="230" t="s">
        <v>3</v>
      </c>
      <c r="J141" s="331"/>
    </row>
    <row r="142" spans="1:10" customFormat="1" ht="18" customHeight="1">
      <c r="A142" s="56"/>
      <c r="B142" s="252"/>
      <c r="C142" s="114"/>
      <c r="D142" s="114"/>
      <c r="E142" s="130"/>
      <c r="F142" s="114"/>
      <c r="G142" s="114"/>
      <c r="H142" s="114"/>
      <c r="I142" s="130">
        <f t="shared" si="3"/>
        <v>0</v>
      </c>
      <c r="J142" s="253"/>
    </row>
    <row r="143" spans="1:10" customFormat="1" ht="18" customHeight="1">
      <c r="A143" s="206" t="s">
        <v>76</v>
      </c>
      <c r="B143" s="334" t="s">
        <v>344</v>
      </c>
      <c r="C143" s="57">
        <v>1500000</v>
      </c>
      <c r="D143" s="57">
        <v>1500000</v>
      </c>
      <c r="E143" s="65">
        <v>1500000</v>
      </c>
      <c r="F143" s="57"/>
      <c r="G143" s="57"/>
      <c r="H143" s="57"/>
      <c r="I143" s="65">
        <f t="shared" si="3"/>
        <v>0</v>
      </c>
      <c r="J143" s="248" t="s">
        <v>345</v>
      </c>
    </row>
    <row r="144" spans="1:10" customFormat="1" ht="18" customHeight="1">
      <c r="A144" s="206" t="s">
        <v>81</v>
      </c>
      <c r="B144" s="334"/>
      <c r="C144" s="57"/>
      <c r="D144" s="57"/>
      <c r="E144" s="65"/>
      <c r="F144" s="57"/>
      <c r="G144" s="57"/>
      <c r="H144" s="57"/>
      <c r="I144" s="65">
        <f t="shared" si="3"/>
        <v>0</v>
      </c>
      <c r="J144" s="248" t="s">
        <v>346</v>
      </c>
    </row>
    <row r="145" spans="1:10" customFormat="1" ht="18" customHeight="1">
      <c r="A145" s="206" t="s">
        <v>83</v>
      </c>
      <c r="B145" s="71"/>
      <c r="C145" s="57"/>
      <c r="D145" s="57"/>
      <c r="E145" s="65"/>
      <c r="F145" s="57"/>
      <c r="G145" s="57"/>
      <c r="H145" s="57"/>
      <c r="I145" s="65">
        <f t="shared" si="3"/>
        <v>0</v>
      </c>
      <c r="J145" s="248" t="s">
        <v>347</v>
      </c>
    </row>
    <row r="146" spans="1:10" customFormat="1" ht="18" customHeight="1">
      <c r="A146" s="56"/>
      <c r="B146" s="71"/>
      <c r="C146" s="57"/>
      <c r="D146" s="57"/>
      <c r="E146" s="65"/>
      <c r="F146" s="57"/>
      <c r="G146" s="57"/>
      <c r="H146" s="57"/>
      <c r="I146" s="65">
        <f t="shared" si="3"/>
        <v>0</v>
      </c>
      <c r="J146" s="248" t="s">
        <v>348</v>
      </c>
    </row>
    <row r="147" spans="1:10" customFormat="1" ht="18" customHeight="1">
      <c r="A147" s="56"/>
      <c r="B147" s="71"/>
      <c r="C147" s="57"/>
      <c r="D147" s="57"/>
      <c r="E147" s="65"/>
      <c r="F147" s="57"/>
      <c r="G147" s="57"/>
      <c r="H147" s="57"/>
      <c r="I147" s="65"/>
      <c r="J147" s="248" t="s">
        <v>388</v>
      </c>
    </row>
    <row r="148" spans="1:10" customFormat="1" ht="18" customHeight="1">
      <c r="A148" s="56"/>
      <c r="B148" s="71"/>
      <c r="C148" s="57"/>
      <c r="D148" s="57"/>
      <c r="E148" s="65"/>
      <c r="F148" s="57"/>
      <c r="G148" s="57"/>
      <c r="H148" s="57"/>
      <c r="I148" s="65"/>
      <c r="J148" s="248" t="s">
        <v>389</v>
      </c>
    </row>
    <row r="149" spans="1:10" customFormat="1" ht="18" customHeight="1">
      <c r="A149" s="56"/>
      <c r="B149" s="71"/>
      <c r="C149" s="57"/>
      <c r="D149" s="57"/>
      <c r="E149" s="65"/>
      <c r="F149" s="57"/>
      <c r="G149" s="57"/>
      <c r="H149" s="57"/>
      <c r="I149" s="65"/>
      <c r="J149" s="248" t="s">
        <v>390</v>
      </c>
    </row>
    <row r="150" spans="1:10" customFormat="1" ht="18" customHeight="1">
      <c r="A150" s="56"/>
      <c r="B150" s="71"/>
      <c r="C150" s="57"/>
      <c r="D150" s="57"/>
      <c r="E150" s="65"/>
      <c r="F150" s="57"/>
      <c r="G150" s="57"/>
      <c r="H150" s="57"/>
      <c r="I150" s="65"/>
      <c r="J150" s="248" t="s">
        <v>391</v>
      </c>
    </row>
    <row r="151" spans="1:10" customFormat="1" ht="18" customHeight="1">
      <c r="A151" s="56"/>
      <c r="B151" s="71"/>
      <c r="C151" s="57"/>
      <c r="D151" s="57"/>
      <c r="E151" s="65"/>
      <c r="F151" s="57"/>
      <c r="G151" s="57"/>
      <c r="H151" s="57"/>
      <c r="I151" s="65">
        <f t="shared" si="3"/>
        <v>0</v>
      </c>
      <c r="J151" s="248" t="s">
        <v>392</v>
      </c>
    </row>
    <row r="152" spans="1:10" customFormat="1" ht="18" customHeight="1">
      <c r="A152" s="56"/>
      <c r="B152" s="71"/>
      <c r="C152" s="57"/>
      <c r="D152" s="57"/>
      <c r="E152" s="65"/>
      <c r="F152" s="57"/>
      <c r="G152" s="57"/>
      <c r="H152" s="57"/>
      <c r="I152" s="65">
        <f t="shared" si="3"/>
        <v>0</v>
      </c>
      <c r="J152" s="248"/>
    </row>
    <row r="153" spans="1:10" customFormat="1" ht="18" customHeight="1">
      <c r="A153" s="56"/>
      <c r="B153" s="252"/>
      <c r="C153" s="114"/>
      <c r="D153" s="114"/>
      <c r="E153" s="130"/>
      <c r="F153" s="114"/>
      <c r="G153" s="114"/>
      <c r="H153" s="114"/>
      <c r="I153" s="130">
        <f t="shared" si="3"/>
        <v>0</v>
      </c>
      <c r="J153" s="253"/>
    </row>
    <row r="154" spans="1:10" customFormat="1" ht="18" customHeight="1">
      <c r="A154" s="56"/>
      <c r="B154" s="334" t="s">
        <v>349</v>
      </c>
      <c r="C154" s="57">
        <v>4000000</v>
      </c>
      <c r="D154" s="57">
        <v>4000000</v>
      </c>
      <c r="E154" s="65">
        <v>4000000</v>
      </c>
      <c r="F154" s="57"/>
      <c r="G154" s="57"/>
      <c r="H154" s="57"/>
      <c r="I154" s="65">
        <f t="shared" si="3"/>
        <v>0</v>
      </c>
      <c r="J154" s="248" t="s">
        <v>350</v>
      </c>
    </row>
    <row r="155" spans="1:10" customFormat="1" ht="18" customHeight="1">
      <c r="A155" s="56"/>
      <c r="B155" s="334"/>
      <c r="C155" s="57"/>
      <c r="D155" s="57"/>
      <c r="E155" s="65"/>
      <c r="F155" s="57"/>
      <c r="G155" s="57"/>
      <c r="H155" s="57"/>
      <c r="I155" s="65">
        <f t="shared" si="3"/>
        <v>0</v>
      </c>
      <c r="J155" s="248" t="s">
        <v>351</v>
      </c>
    </row>
    <row r="156" spans="1:10" customFormat="1" ht="18" customHeight="1">
      <c r="A156" s="56"/>
      <c r="B156" s="81"/>
      <c r="C156" s="57"/>
      <c r="D156" s="57"/>
      <c r="E156" s="65"/>
      <c r="F156" s="57"/>
      <c r="G156" s="57"/>
      <c r="H156" s="57"/>
      <c r="I156" s="65"/>
      <c r="J156" s="244" t="s">
        <v>352</v>
      </c>
    </row>
    <row r="157" spans="1:10" customFormat="1" ht="18" customHeight="1">
      <c r="A157" s="56"/>
      <c r="B157" s="81"/>
      <c r="C157" s="57"/>
      <c r="D157" s="57"/>
      <c r="E157" s="65"/>
      <c r="F157" s="57"/>
      <c r="G157" s="57"/>
      <c r="H157" s="57"/>
      <c r="I157" s="65"/>
      <c r="J157" s="244" t="s">
        <v>393</v>
      </c>
    </row>
    <row r="158" spans="1:10" customFormat="1" ht="18" customHeight="1">
      <c r="A158" s="56"/>
      <c r="B158" s="71"/>
      <c r="C158" s="57"/>
      <c r="D158" s="57"/>
      <c r="E158" s="65"/>
      <c r="F158" s="57"/>
      <c r="G158" s="57"/>
      <c r="H158" s="57"/>
      <c r="I158" s="65">
        <f t="shared" si="3"/>
        <v>0</v>
      </c>
      <c r="J158" s="248" t="s">
        <v>394</v>
      </c>
    </row>
    <row r="159" spans="1:10" customFormat="1" ht="18" customHeight="1">
      <c r="A159" s="56"/>
      <c r="B159" s="71"/>
      <c r="C159" s="57"/>
      <c r="D159" s="57"/>
      <c r="E159" s="65"/>
      <c r="F159" s="57"/>
      <c r="G159" s="57"/>
      <c r="H159" s="57"/>
      <c r="I159" s="65">
        <f t="shared" si="3"/>
        <v>0</v>
      </c>
      <c r="J159" s="248"/>
    </row>
    <row r="160" spans="1:10" customFormat="1" ht="18" customHeight="1">
      <c r="A160" s="56"/>
      <c r="B160" s="252"/>
      <c r="C160" s="114"/>
      <c r="D160" s="114"/>
      <c r="E160" s="130"/>
      <c r="F160" s="114"/>
      <c r="G160" s="114"/>
      <c r="H160" s="114"/>
      <c r="I160" s="130">
        <f>D160-E160-F160-G160-H160</f>
        <v>0</v>
      </c>
      <c r="J160" s="253"/>
    </row>
    <row r="161" spans="1:10" customFormat="1" ht="18" customHeight="1">
      <c r="A161" s="335"/>
      <c r="B161" s="71" t="s">
        <v>23</v>
      </c>
      <c r="C161" s="57">
        <v>24820000</v>
      </c>
      <c r="D161" s="57">
        <v>23131719</v>
      </c>
      <c r="E161" s="65">
        <v>23131719</v>
      </c>
      <c r="F161" s="57"/>
      <c r="G161" s="57"/>
      <c r="H161" s="57"/>
      <c r="I161" s="65">
        <f>D161-E161-F161-G161-H161</f>
        <v>0</v>
      </c>
      <c r="J161" s="248" t="s">
        <v>353</v>
      </c>
    </row>
    <row r="162" spans="1:10" customFormat="1" ht="18" customHeight="1">
      <c r="A162" s="335"/>
      <c r="B162" s="56"/>
      <c r="C162" s="57"/>
      <c r="D162" s="57"/>
      <c r="E162" s="65"/>
      <c r="F162" s="57"/>
      <c r="G162" s="57"/>
      <c r="H162" s="57"/>
      <c r="I162" s="65"/>
      <c r="J162" s="248" t="s">
        <v>354</v>
      </c>
    </row>
    <row r="163" spans="1:10" customFormat="1" ht="18" customHeight="1">
      <c r="A163" s="335"/>
      <c r="B163" s="56"/>
      <c r="C163" s="57"/>
      <c r="D163" s="57"/>
      <c r="E163" s="65"/>
      <c r="F163" s="57"/>
      <c r="G163" s="57"/>
      <c r="H163" s="57"/>
      <c r="I163" s="65"/>
      <c r="J163" s="244" t="s">
        <v>355</v>
      </c>
    </row>
    <row r="164" spans="1:10" customFormat="1" ht="18" customHeight="1">
      <c r="A164" s="251"/>
      <c r="B164" s="56"/>
      <c r="C164" s="57"/>
      <c r="D164" s="57"/>
      <c r="E164" s="65"/>
      <c r="F164" s="57"/>
      <c r="G164" s="57"/>
      <c r="H164" s="57"/>
      <c r="I164" s="65"/>
      <c r="J164" s="244" t="s">
        <v>395</v>
      </c>
    </row>
    <row r="165" spans="1:10" customFormat="1" ht="18" customHeight="1">
      <c r="A165" s="56"/>
      <c r="B165" s="56"/>
      <c r="C165" s="57"/>
      <c r="D165" s="57"/>
      <c r="E165" s="65"/>
      <c r="F165" s="57"/>
      <c r="G165" s="57"/>
      <c r="H165" s="57"/>
      <c r="I165" s="65">
        <f>D165-E165-F165-G165-H165</f>
        <v>0</v>
      </c>
      <c r="J165" s="248"/>
    </row>
    <row r="166" spans="1:10" customFormat="1" ht="18" customHeight="1">
      <c r="A166" s="56"/>
      <c r="B166" s="113"/>
      <c r="C166" s="114"/>
      <c r="D166" s="114"/>
      <c r="E166" s="114"/>
      <c r="F166" s="114"/>
      <c r="G166" s="114"/>
      <c r="H166" s="114"/>
      <c r="I166" s="130">
        <f t="shared" ref="I166:I180" si="4">D166-E166-F166-G166-H166</f>
        <v>0</v>
      </c>
      <c r="J166" s="113"/>
    </row>
    <row r="167" spans="1:10" customFormat="1" ht="18" customHeight="1">
      <c r="A167" s="56"/>
      <c r="B167" s="247" t="s">
        <v>356</v>
      </c>
      <c r="C167" s="57">
        <v>62000000</v>
      </c>
      <c r="D167" s="57">
        <v>61874000</v>
      </c>
      <c r="E167" s="65">
        <v>48899000</v>
      </c>
      <c r="F167" s="57"/>
      <c r="G167" s="57"/>
      <c r="H167" s="57"/>
      <c r="I167" s="65">
        <f t="shared" si="4"/>
        <v>12975000</v>
      </c>
      <c r="J167" s="248" t="s">
        <v>357</v>
      </c>
    </row>
    <row r="168" spans="1:10" customFormat="1" ht="18" customHeight="1">
      <c r="A168" s="56"/>
      <c r="B168" s="120"/>
      <c r="C168" s="57"/>
      <c r="D168" s="57"/>
      <c r="E168" s="65"/>
      <c r="F168" s="57"/>
      <c r="G168" s="57"/>
      <c r="H168" s="57"/>
      <c r="I168" s="65">
        <f t="shared" si="4"/>
        <v>0</v>
      </c>
      <c r="J168" s="248" t="s">
        <v>358</v>
      </c>
    </row>
    <row r="169" spans="1:10" customFormat="1" ht="18" customHeight="1">
      <c r="A169" s="56"/>
      <c r="B169" s="56"/>
      <c r="C169" s="57"/>
      <c r="D169" s="57"/>
      <c r="E169" s="65"/>
      <c r="F169" s="57"/>
      <c r="G169" s="57"/>
      <c r="H169" s="57"/>
      <c r="I169" s="65">
        <f t="shared" si="4"/>
        <v>0</v>
      </c>
      <c r="J169" s="248" t="s">
        <v>359</v>
      </c>
    </row>
    <row r="170" spans="1:10" customFormat="1" ht="18" customHeight="1">
      <c r="A170" s="251"/>
      <c r="B170" s="56"/>
      <c r="C170" s="57"/>
      <c r="D170" s="57"/>
      <c r="E170" s="65"/>
      <c r="F170" s="57"/>
      <c r="G170" s="57"/>
      <c r="H170" s="57"/>
      <c r="I170" s="65"/>
      <c r="J170" s="248" t="s">
        <v>360</v>
      </c>
    </row>
    <row r="171" spans="1:10" customFormat="1" ht="18" customHeight="1">
      <c r="A171" s="251"/>
      <c r="B171" s="56"/>
      <c r="C171" s="57"/>
      <c r="D171" s="57"/>
      <c r="E171" s="65"/>
      <c r="F171" s="57"/>
      <c r="G171" s="57"/>
      <c r="H171" s="57"/>
      <c r="I171" s="65"/>
      <c r="J171" s="248" t="s">
        <v>396</v>
      </c>
    </row>
    <row r="172" spans="1:10" customFormat="1" ht="18" customHeight="1">
      <c r="A172" s="56"/>
      <c r="B172" s="56"/>
      <c r="C172" s="57"/>
      <c r="D172" s="57"/>
      <c r="E172" s="65"/>
      <c r="F172" s="57"/>
      <c r="G172" s="57"/>
      <c r="H172" s="57"/>
      <c r="I172" s="65">
        <f t="shared" si="4"/>
        <v>0</v>
      </c>
      <c r="J172" s="248" t="s">
        <v>397</v>
      </c>
    </row>
    <row r="173" spans="1:10" customFormat="1" ht="18" customHeight="1">
      <c r="A173" s="56"/>
      <c r="B173" s="56"/>
      <c r="C173" s="57"/>
      <c r="D173" s="57"/>
      <c r="E173" s="65"/>
      <c r="F173" s="57"/>
      <c r="G173" s="57"/>
      <c r="H173" s="57"/>
      <c r="I173" s="65">
        <f t="shared" si="4"/>
        <v>0</v>
      </c>
      <c r="J173" s="248"/>
    </row>
    <row r="174" spans="1:10" customFormat="1" ht="18" customHeight="1">
      <c r="A174" s="56"/>
      <c r="B174" s="113"/>
      <c r="C174" s="114"/>
      <c r="D174" s="114"/>
      <c r="E174" s="130"/>
      <c r="F174" s="114"/>
      <c r="G174" s="114"/>
      <c r="H174" s="114"/>
      <c r="I174" s="130">
        <f t="shared" si="4"/>
        <v>0</v>
      </c>
      <c r="J174" s="253"/>
    </row>
    <row r="175" spans="1:10" customFormat="1" ht="18" customHeight="1">
      <c r="A175" s="56"/>
      <c r="B175" s="334" t="s">
        <v>361</v>
      </c>
      <c r="C175" s="57">
        <v>5000000</v>
      </c>
      <c r="D175" s="57">
        <v>4127000</v>
      </c>
      <c r="E175" s="65">
        <v>4127000</v>
      </c>
      <c r="F175" s="57"/>
      <c r="G175" s="57"/>
      <c r="H175" s="57"/>
      <c r="I175" s="65">
        <f t="shared" si="4"/>
        <v>0</v>
      </c>
      <c r="J175" s="248" t="s">
        <v>362</v>
      </c>
    </row>
    <row r="176" spans="1:10" customFormat="1" ht="18" customHeight="1">
      <c r="A176" s="56"/>
      <c r="B176" s="334"/>
      <c r="C176" s="57"/>
      <c r="D176" s="57"/>
      <c r="E176" s="65"/>
      <c r="F176" s="57"/>
      <c r="G176" s="57"/>
      <c r="H176" s="57"/>
      <c r="I176" s="65"/>
      <c r="J176" s="248" t="s">
        <v>363</v>
      </c>
    </row>
    <row r="177" spans="1:10" customFormat="1" ht="18" customHeight="1">
      <c r="A177" s="56"/>
      <c r="B177" s="334"/>
      <c r="C177" s="57"/>
      <c r="D177" s="57"/>
      <c r="E177" s="65"/>
      <c r="F177" s="57"/>
      <c r="G177" s="57"/>
      <c r="H177" s="57"/>
      <c r="I177" s="65"/>
      <c r="J177" s="248" t="s">
        <v>364</v>
      </c>
    </row>
    <row r="178" spans="1:10" customFormat="1" ht="18" customHeight="1">
      <c r="A178" s="56"/>
      <c r="B178" s="334"/>
      <c r="C178" s="57"/>
      <c r="D178" s="57"/>
      <c r="E178" s="65"/>
      <c r="F178" s="57"/>
      <c r="G178" s="57"/>
      <c r="H178" s="57"/>
      <c r="I178" s="65"/>
      <c r="J178" s="248" t="s">
        <v>398</v>
      </c>
    </row>
    <row r="179" spans="1:10" customFormat="1" ht="18" customHeight="1">
      <c r="A179" s="56"/>
      <c r="B179" s="334"/>
      <c r="C179" s="57"/>
      <c r="D179" s="57"/>
      <c r="E179" s="65"/>
      <c r="F179" s="57"/>
      <c r="G179" s="57"/>
      <c r="H179" s="57"/>
      <c r="I179" s="65"/>
      <c r="J179" s="248" t="s">
        <v>399</v>
      </c>
    </row>
    <row r="180" spans="1:10" customFormat="1" ht="18" customHeight="1">
      <c r="A180" s="59"/>
      <c r="B180" s="59"/>
      <c r="C180" s="60"/>
      <c r="D180" s="60"/>
      <c r="E180" s="60"/>
      <c r="F180" s="60"/>
      <c r="G180" s="60"/>
      <c r="H180" s="60"/>
      <c r="I180" s="129">
        <f t="shared" si="4"/>
        <v>0</v>
      </c>
      <c r="J180" s="255"/>
    </row>
    <row r="181" spans="1:10" customFormat="1" ht="18" customHeight="1">
      <c r="A181" s="68"/>
      <c r="B181" s="68"/>
      <c r="C181" s="69"/>
      <c r="D181" s="69"/>
      <c r="E181" s="69"/>
      <c r="F181" s="69"/>
      <c r="G181" s="69"/>
      <c r="H181" s="69"/>
      <c r="I181" s="131"/>
      <c r="J181" s="254"/>
    </row>
    <row r="182" spans="1:10" ht="18" customHeight="1">
      <c r="A182" s="301" t="s">
        <v>212</v>
      </c>
      <c r="B182" s="301"/>
      <c r="C182" s="301"/>
      <c r="D182" s="301"/>
      <c r="E182" s="301"/>
      <c r="F182" s="301"/>
      <c r="G182" s="301" t="s">
        <v>213</v>
      </c>
      <c r="H182" s="301"/>
      <c r="I182" s="301"/>
      <c r="J182" s="301"/>
    </row>
    <row r="183" spans="1:10" s="216" customFormat="1" ht="18" customHeight="1">
      <c r="A183" s="325" t="s">
        <v>216</v>
      </c>
      <c r="B183" s="325"/>
      <c r="C183" s="325"/>
      <c r="D183" s="325"/>
      <c r="E183" s="132"/>
      <c r="F183" s="132"/>
      <c r="G183" s="224"/>
      <c r="H183" s="224"/>
      <c r="I183" s="272"/>
      <c r="J183" s="4" t="s">
        <v>217</v>
      </c>
    </row>
    <row r="184" spans="1:10" s="216" customFormat="1" ht="18" customHeight="1">
      <c r="A184" s="326"/>
      <c r="B184" s="326"/>
      <c r="C184" s="326"/>
      <c r="D184" s="326"/>
      <c r="E184" s="134"/>
      <c r="F184" s="134"/>
      <c r="G184" s="217"/>
      <c r="H184" s="217"/>
      <c r="I184" s="217"/>
      <c r="J184" s="135" t="s">
        <v>15</v>
      </c>
    </row>
    <row r="185" spans="1:10" s="219" customFormat="1" ht="18" customHeight="1">
      <c r="A185" s="320" t="s">
        <v>7</v>
      </c>
      <c r="B185" s="320" t="s">
        <v>8</v>
      </c>
      <c r="C185" s="321" t="s">
        <v>12</v>
      </c>
      <c r="D185" s="321" t="s">
        <v>190</v>
      </c>
      <c r="E185" s="306" t="s">
        <v>4</v>
      </c>
      <c r="F185" s="307"/>
      <c r="G185" s="308" t="s">
        <v>5</v>
      </c>
      <c r="H185" s="309"/>
      <c r="I185" s="310"/>
      <c r="J185" s="302" t="s">
        <v>486</v>
      </c>
    </row>
    <row r="186" spans="1:10" s="219" customFormat="1" ht="18" customHeight="1">
      <c r="A186" s="320"/>
      <c r="B186" s="320"/>
      <c r="C186" s="321"/>
      <c r="D186" s="321"/>
      <c r="E186" s="261" t="s">
        <v>0</v>
      </c>
      <c r="F186" s="261" t="s">
        <v>1</v>
      </c>
      <c r="G186" s="261" t="s">
        <v>6</v>
      </c>
      <c r="H186" s="261" t="s">
        <v>2</v>
      </c>
      <c r="I186" s="261" t="s">
        <v>3</v>
      </c>
      <c r="J186" s="303"/>
    </row>
    <row r="187" spans="1:10" customFormat="1" ht="18" customHeight="1">
      <c r="A187" s="14"/>
      <c r="B187" s="136"/>
      <c r="C187" s="137"/>
      <c r="D187" s="137"/>
      <c r="E187" s="262"/>
      <c r="F187" s="262"/>
      <c r="G187" s="262"/>
      <c r="H187" s="262"/>
      <c r="I187" s="34"/>
      <c r="J187" s="262"/>
    </row>
    <row r="188" spans="1:10" s="141" customFormat="1" ht="15" customHeight="1">
      <c r="A188" s="317" t="s">
        <v>412</v>
      </c>
      <c r="B188" s="322" t="s">
        <v>413</v>
      </c>
      <c r="C188" s="323">
        <v>400000</v>
      </c>
      <c r="D188" s="324">
        <v>348695</v>
      </c>
      <c r="E188" s="324"/>
      <c r="F188" s="324"/>
      <c r="G188" s="324"/>
      <c r="H188" s="324">
        <v>348695</v>
      </c>
      <c r="I188" s="324">
        <f>D188-H188-E188-F188-G188</f>
        <v>0</v>
      </c>
      <c r="J188" s="55" t="s">
        <v>414</v>
      </c>
    </row>
    <row r="189" spans="1:10" s="141" customFormat="1" ht="15" customHeight="1">
      <c r="A189" s="317"/>
      <c r="B189" s="322"/>
      <c r="C189" s="323"/>
      <c r="D189" s="324"/>
      <c r="E189" s="324"/>
      <c r="F189" s="324"/>
      <c r="G189" s="324"/>
      <c r="H189" s="324"/>
      <c r="I189" s="324"/>
      <c r="J189" s="55" t="s">
        <v>415</v>
      </c>
    </row>
    <row r="190" spans="1:10" s="141" customFormat="1" ht="15" customHeight="1">
      <c r="A190" s="317"/>
      <c r="B190" s="322"/>
      <c r="C190" s="323"/>
      <c r="D190" s="324"/>
      <c r="E190" s="324"/>
      <c r="F190" s="324"/>
      <c r="G190" s="324"/>
      <c r="H190" s="324"/>
      <c r="I190" s="324"/>
      <c r="J190" s="55" t="s">
        <v>416</v>
      </c>
    </row>
    <row r="191" spans="1:10" s="141" customFormat="1" ht="8.25" customHeight="1">
      <c r="A191" s="143"/>
      <c r="B191" s="144"/>
      <c r="C191" s="145"/>
      <c r="D191" s="263"/>
      <c r="E191" s="263"/>
      <c r="F191" s="263"/>
      <c r="G191" s="263"/>
      <c r="H191" s="263"/>
      <c r="I191" s="263"/>
      <c r="J191" s="55"/>
    </row>
    <row r="192" spans="1:10" s="141" customFormat="1" ht="15" customHeight="1">
      <c r="A192" s="143"/>
      <c r="B192" s="144"/>
      <c r="C192" s="145"/>
      <c r="D192" s="263"/>
      <c r="E192" s="263"/>
      <c r="F192" s="263"/>
      <c r="G192" s="263"/>
      <c r="H192" s="263"/>
      <c r="I192" s="263"/>
      <c r="J192" s="55" t="s">
        <v>225</v>
      </c>
    </row>
    <row r="193" spans="1:10" s="141" customFormat="1" ht="15" customHeight="1">
      <c r="A193" s="143"/>
      <c r="B193" s="144"/>
      <c r="C193" s="145"/>
      <c r="D193" s="263"/>
      <c r="E193" s="263"/>
      <c r="F193" s="263"/>
      <c r="G193" s="263"/>
      <c r="H193" s="263"/>
      <c r="I193" s="263"/>
      <c r="J193" s="55" t="s">
        <v>417</v>
      </c>
    </row>
    <row r="194" spans="1:10" s="141" customFormat="1" ht="15" customHeight="1">
      <c r="A194" s="143"/>
      <c r="B194" s="144"/>
      <c r="C194" s="145"/>
      <c r="D194" s="263"/>
      <c r="E194" s="263"/>
      <c r="F194" s="263"/>
      <c r="G194" s="263"/>
      <c r="H194" s="263"/>
      <c r="I194" s="263"/>
      <c r="J194" s="55" t="s">
        <v>418</v>
      </c>
    </row>
    <row r="195" spans="1:10" customFormat="1" ht="15" customHeight="1">
      <c r="A195" s="157"/>
      <c r="B195" s="273"/>
      <c r="C195" s="274"/>
      <c r="D195" s="239"/>
      <c r="E195" s="274"/>
      <c r="F195" s="239"/>
      <c r="G195" s="160"/>
      <c r="H195" s="161"/>
      <c r="I195" s="160"/>
      <c r="J195" s="55" t="s">
        <v>419</v>
      </c>
    </row>
    <row r="196" spans="1:10" s="141" customFormat="1" ht="9.9499999999999993" customHeight="1">
      <c r="A196" s="146"/>
      <c r="B196" s="147"/>
      <c r="C196" s="148"/>
      <c r="D196" s="146"/>
      <c r="E196" s="148"/>
      <c r="F196" s="148"/>
      <c r="G196" s="148"/>
      <c r="H196" s="148"/>
      <c r="I196" s="33"/>
      <c r="J196" s="149"/>
    </row>
    <row r="197" spans="1:10" s="141" customFormat="1" ht="7.5" customHeight="1">
      <c r="A197" s="150"/>
      <c r="B197" s="150"/>
      <c r="C197" s="151"/>
      <c r="D197" s="150"/>
      <c r="E197" s="151"/>
      <c r="F197" s="151"/>
      <c r="G197" s="151"/>
      <c r="H197" s="151"/>
      <c r="I197" s="35"/>
      <c r="J197" s="152"/>
    </row>
    <row r="198" spans="1:10" s="219" customFormat="1" ht="18" customHeight="1">
      <c r="A198" s="318" t="s">
        <v>229</v>
      </c>
      <c r="B198" s="318"/>
      <c r="C198" s="318"/>
      <c r="D198" s="153"/>
      <c r="E198" s="153"/>
      <c r="F198" s="153"/>
      <c r="G198" s="151"/>
      <c r="H198" s="151"/>
      <c r="I198" s="151"/>
      <c r="J198" s="4" t="s">
        <v>217</v>
      </c>
    </row>
    <row r="199" spans="1:10" s="216" customFormat="1" ht="18" customHeight="1">
      <c r="A199" s="319"/>
      <c r="B199" s="319"/>
      <c r="C199" s="319"/>
      <c r="D199" s="154"/>
      <c r="E199" s="154"/>
      <c r="F199" s="154"/>
      <c r="G199" s="275"/>
      <c r="H199" s="275"/>
      <c r="I199" s="275"/>
      <c r="J199" s="155" t="s">
        <v>15</v>
      </c>
    </row>
    <row r="200" spans="1:10" s="219" customFormat="1" ht="18" customHeight="1">
      <c r="A200" s="303" t="s">
        <v>7</v>
      </c>
      <c r="B200" s="303" t="s">
        <v>8</v>
      </c>
      <c r="C200" s="305" t="s">
        <v>12</v>
      </c>
      <c r="D200" s="305" t="s">
        <v>190</v>
      </c>
      <c r="E200" s="311" t="s">
        <v>4</v>
      </c>
      <c r="F200" s="312"/>
      <c r="G200" s="313" t="s">
        <v>5</v>
      </c>
      <c r="H200" s="314"/>
      <c r="I200" s="315"/>
      <c r="J200" s="316" t="s">
        <v>486</v>
      </c>
    </row>
    <row r="201" spans="1:10" s="219" customFormat="1" ht="18" customHeight="1">
      <c r="A201" s="320"/>
      <c r="B201" s="320"/>
      <c r="C201" s="321"/>
      <c r="D201" s="321"/>
      <c r="E201" s="261" t="s">
        <v>0</v>
      </c>
      <c r="F201" s="261" t="s">
        <v>230</v>
      </c>
      <c r="G201" s="261" t="s">
        <v>6</v>
      </c>
      <c r="H201" s="261" t="s">
        <v>2</v>
      </c>
      <c r="I201" s="261" t="s">
        <v>3</v>
      </c>
      <c r="J201" s="303"/>
    </row>
    <row r="202" spans="1:10" customFormat="1" ht="9.9499999999999993" customHeight="1">
      <c r="A202" s="157"/>
      <c r="B202" s="156"/>
      <c r="C202" s="137"/>
      <c r="D202" s="137"/>
      <c r="E202" s="262"/>
      <c r="F202" s="262"/>
      <c r="G202" s="262"/>
      <c r="H202" s="262"/>
      <c r="I202" s="34"/>
      <c r="J202" s="262"/>
    </row>
    <row r="203" spans="1:10" customFormat="1" ht="15" customHeight="1">
      <c r="A203" s="157" t="s">
        <v>231</v>
      </c>
      <c r="B203" s="317" t="s">
        <v>420</v>
      </c>
      <c r="C203" s="276">
        <v>21000000</v>
      </c>
      <c r="D203" s="277">
        <v>20637785</v>
      </c>
      <c r="E203" s="274"/>
      <c r="F203" s="239"/>
      <c r="G203" s="160"/>
      <c r="H203" s="161">
        <v>20637785</v>
      </c>
      <c r="I203" s="160"/>
      <c r="J203" s="55" t="s">
        <v>414</v>
      </c>
    </row>
    <row r="204" spans="1:10" customFormat="1" ht="15" customHeight="1">
      <c r="A204" s="157"/>
      <c r="B204" s="317"/>
      <c r="C204" s="274"/>
      <c r="D204" s="239"/>
      <c r="E204" s="274"/>
      <c r="F204" s="239"/>
      <c r="G204" s="160"/>
      <c r="H204" s="161"/>
      <c r="I204" s="160"/>
      <c r="J204" s="55" t="s">
        <v>421</v>
      </c>
    </row>
    <row r="205" spans="1:10" customFormat="1" ht="5.25" customHeight="1">
      <c r="A205" s="157"/>
      <c r="B205" s="273"/>
      <c r="C205" s="274"/>
      <c r="D205" s="239"/>
      <c r="E205" s="274"/>
      <c r="F205" s="239"/>
      <c r="G205" s="160"/>
      <c r="H205" s="161"/>
      <c r="I205" s="160"/>
      <c r="J205" s="55"/>
    </row>
    <row r="206" spans="1:10" customFormat="1" ht="15" customHeight="1">
      <c r="A206" s="157"/>
      <c r="B206" s="273"/>
      <c r="C206" s="274"/>
      <c r="D206" s="239"/>
      <c r="E206" s="274"/>
      <c r="F206" s="239"/>
      <c r="G206" s="160"/>
      <c r="H206" s="161"/>
      <c r="I206" s="160"/>
      <c r="J206" s="55" t="s">
        <v>235</v>
      </c>
    </row>
    <row r="207" spans="1:10" customFormat="1" ht="15" customHeight="1">
      <c r="A207" s="157"/>
      <c r="B207" s="273"/>
      <c r="C207" s="274"/>
      <c r="D207" s="239"/>
      <c r="E207" s="274"/>
      <c r="F207" s="239"/>
      <c r="G207" s="160"/>
      <c r="H207" s="161"/>
      <c r="I207" s="160"/>
      <c r="J207" s="55" t="s">
        <v>422</v>
      </c>
    </row>
    <row r="208" spans="1:10" customFormat="1" ht="15" customHeight="1">
      <c r="A208" s="157"/>
      <c r="B208" s="273"/>
      <c r="C208" s="274"/>
      <c r="D208" s="239"/>
      <c r="E208" s="274"/>
      <c r="F208" s="239"/>
      <c r="G208" s="160"/>
      <c r="H208" s="161"/>
      <c r="I208" s="160"/>
      <c r="J208" s="55" t="s">
        <v>423</v>
      </c>
    </row>
    <row r="209" spans="1:10" customFormat="1" ht="15" customHeight="1">
      <c r="A209" s="157"/>
      <c r="B209" s="273"/>
      <c r="C209" s="274"/>
      <c r="D209" s="239"/>
      <c r="E209" s="274"/>
      <c r="F209" s="239"/>
      <c r="G209" s="160"/>
      <c r="H209" s="161"/>
      <c r="I209" s="160"/>
      <c r="J209" s="55" t="s">
        <v>424</v>
      </c>
    </row>
    <row r="210" spans="1:10" customFormat="1" ht="15" customHeight="1">
      <c r="A210" s="157"/>
      <c r="B210" s="273"/>
      <c r="C210" s="274"/>
      <c r="D210" s="239"/>
      <c r="E210" s="274"/>
      <c r="F210" s="239"/>
      <c r="G210" s="160"/>
      <c r="H210" s="161"/>
      <c r="I210" s="160"/>
      <c r="J210" s="55" t="s">
        <v>425</v>
      </c>
    </row>
    <row r="211" spans="1:10" customFormat="1" ht="15" customHeight="1">
      <c r="A211" s="157"/>
      <c r="B211" s="273"/>
      <c r="C211" s="274"/>
      <c r="D211" s="239"/>
      <c r="E211" s="274"/>
      <c r="F211" s="239"/>
      <c r="G211" s="160"/>
      <c r="H211" s="161"/>
      <c r="I211" s="160"/>
      <c r="J211" s="55" t="s">
        <v>426</v>
      </c>
    </row>
    <row r="212" spans="1:10" customFormat="1" ht="15" customHeight="1">
      <c r="A212" s="157"/>
      <c r="B212" s="273"/>
      <c r="C212" s="274"/>
      <c r="D212" s="239"/>
      <c r="E212" s="274"/>
      <c r="F212" s="239"/>
      <c r="G212" s="160"/>
      <c r="H212" s="161"/>
      <c r="I212" s="160"/>
      <c r="J212" s="55" t="s">
        <v>427</v>
      </c>
    </row>
    <row r="213" spans="1:10" customFormat="1" ht="3.75" customHeight="1">
      <c r="A213" s="146"/>
      <c r="B213" s="162"/>
      <c r="C213" s="163"/>
      <c r="D213" s="164"/>
      <c r="E213" s="163"/>
      <c r="F213" s="164"/>
      <c r="G213" s="278"/>
      <c r="H213" s="279"/>
      <c r="I213" s="278"/>
      <c r="J213" s="280"/>
    </row>
    <row r="214" spans="1:10" s="16" customFormat="1" ht="6.75" customHeight="1">
      <c r="A214" s="271"/>
      <c r="B214" s="201"/>
      <c r="C214" s="201"/>
      <c r="D214" s="201"/>
      <c r="E214" s="201"/>
      <c r="F214" s="201"/>
      <c r="G214" s="201"/>
      <c r="H214" s="201"/>
      <c r="I214" s="246"/>
      <c r="J214" s="254"/>
    </row>
    <row r="215" spans="1:10" s="216" customFormat="1" ht="18" customHeight="1">
      <c r="A215" s="132" t="s">
        <v>314</v>
      </c>
      <c r="B215" s="132"/>
      <c r="C215" s="132"/>
      <c r="D215" s="132"/>
      <c r="E215" s="132"/>
      <c r="F215" s="132"/>
      <c r="G215" s="224"/>
      <c r="H215" s="224"/>
      <c r="I215" s="224"/>
      <c r="J215" s="105" t="s">
        <v>315</v>
      </c>
    </row>
    <row r="216" spans="1:10" s="216" customFormat="1" ht="18" customHeight="1">
      <c r="A216" s="134"/>
      <c r="B216" s="134"/>
      <c r="C216" s="134"/>
      <c r="D216" s="134"/>
      <c r="E216" s="134"/>
      <c r="F216" s="134"/>
      <c r="G216" s="217"/>
      <c r="H216" s="217"/>
      <c r="I216" s="217"/>
      <c r="J216" s="135" t="s">
        <v>15</v>
      </c>
    </row>
    <row r="217" spans="1:10" s="219" customFormat="1" ht="18" customHeight="1">
      <c r="A217" s="302" t="s">
        <v>7</v>
      </c>
      <c r="B217" s="302" t="s">
        <v>8</v>
      </c>
      <c r="C217" s="304" t="s">
        <v>12</v>
      </c>
      <c r="D217" s="304" t="s">
        <v>190</v>
      </c>
      <c r="E217" s="306" t="s">
        <v>4</v>
      </c>
      <c r="F217" s="307"/>
      <c r="G217" s="308" t="s">
        <v>5</v>
      </c>
      <c r="H217" s="309"/>
      <c r="I217" s="310"/>
      <c r="J217" s="302" t="s">
        <v>486</v>
      </c>
    </row>
    <row r="218" spans="1:10" s="219" customFormat="1" ht="18" customHeight="1">
      <c r="A218" s="303"/>
      <c r="B218" s="303"/>
      <c r="C218" s="305"/>
      <c r="D218" s="305"/>
      <c r="E218" s="261" t="s">
        <v>0</v>
      </c>
      <c r="F218" s="261" t="s">
        <v>1</v>
      </c>
      <c r="G218" s="261" t="s">
        <v>6</v>
      </c>
      <c r="H218" s="261" t="s">
        <v>2</v>
      </c>
      <c r="I218" s="261" t="s">
        <v>3</v>
      </c>
      <c r="J218" s="303"/>
    </row>
    <row r="219" spans="1:10" customFormat="1" ht="18" customHeight="1">
      <c r="A219" s="113"/>
      <c r="B219" s="113"/>
      <c r="C219" s="114"/>
      <c r="D219" s="114"/>
      <c r="E219" s="114"/>
      <c r="F219" s="114"/>
      <c r="G219" s="114"/>
      <c r="H219" s="114"/>
      <c r="I219" s="130">
        <f t="shared" ref="I219:I255" si="5">D219-E219-F219-G219-H219</f>
        <v>0</v>
      </c>
      <c r="J219" s="113"/>
    </row>
    <row r="220" spans="1:10" customFormat="1" ht="18" customHeight="1">
      <c r="A220" s="206" t="s">
        <v>76</v>
      </c>
      <c r="B220" s="8" t="s">
        <v>365</v>
      </c>
      <c r="C220" s="57">
        <f>6860000+1140000</f>
        <v>8000000</v>
      </c>
      <c r="D220" s="57">
        <f>6677000+1141250</f>
        <v>7818250</v>
      </c>
      <c r="E220" s="57">
        <f>6677000+1141250</f>
        <v>7818250</v>
      </c>
      <c r="F220" s="57"/>
      <c r="G220" s="57"/>
      <c r="H220" s="57"/>
      <c r="I220" s="65">
        <f t="shared" si="5"/>
        <v>0</v>
      </c>
      <c r="J220" s="56" t="s">
        <v>470</v>
      </c>
    </row>
    <row r="221" spans="1:10" customFormat="1" ht="18" customHeight="1">
      <c r="A221" s="206" t="s">
        <v>81</v>
      </c>
      <c r="B221" s="8" t="s">
        <v>311</v>
      </c>
      <c r="C221" s="57"/>
      <c r="D221" s="57"/>
      <c r="E221" s="57"/>
      <c r="F221" s="57"/>
      <c r="G221" s="57"/>
      <c r="H221" s="57"/>
      <c r="I221" s="65">
        <f t="shared" si="5"/>
        <v>0</v>
      </c>
      <c r="J221" s="56" t="s">
        <v>471</v>
      </c>
    </row>
    <row r="222" spans="1:10" customFormat="1" ht="18" customHeight="1">
      <c r="A222" s="206" t="s">
        <v>83</v>
      </c>
      <c r="B222" s="56"/>
      <c r="C222" s="57"/>
      <c r="D222" s="57"/>
      <c r="E222" s="57"/>
      <c r="F222" s="57"/>
      <c r="G222" s="57"/>
      <c r="H222" s="57"/>
      <c r="I222" s="65">
        <f t="shared" si="5"/>
        <v>0</v>
      </c>
      <c r="J222" s="56" t="s">
        <v>472</v>
      </c>
    </row>
    <row r="223" spans="1:10" customFormat="1" ht="18" customHeight="1">
      <c r="A223" s="56"/>
      <c r="B223" s="56"/>
      <c r="C223" s="57"/>
      <c r="D223" s="57"/>
      <c r="E223" s="57"/>
      <c r="F223" s="57"/>
      <c r="G223" s="57"/>
      <c r="H223" s="57"/>
      <c r="I223" s="65">
        <f t="shared" si="5"/>
        <v>0</v>
      </c>
      <c r="J223" s="56" t="s">
        <v>473</v>
      </c>
    </row>
    <row r="224" spans="1:10" customFormat="1" ht="18" customHeight="1">
      <c r="A224" s="56"/>
      <c r="B224" s="56"/>
      <c r="C224" s="57"/>
      <c r="D224" s="57"/>
      <c r="E224" s="57"/>
      <c r="F224" s="57"/>
      <c r="G224" s="57"/>
      <c r="H224" s="57"/>
      <c r="I224" s="65"/>
      <c r="J224" s="56" t="s">
        <v>474</v>
      </c>
    </row>
    <row r="225" spans="1:10" customFormat="1" ht="18" customHeight="1">
      <c r="A225" s="56"/>
      <c r="B225" s="56"/>
      <c r="C225" s="57"/>
      <c r="D225" s="57"/>
      <c r="E225" s="57"/>
      <c r="F225" s="57"/>
      <c r="G225" s="57"/>
      <c r="H225" s="57"/>
      <c r="I225" s="65">
        <f t="shared" si="5"/>
        <v>0</v>
      </c>
      <c r="J225" s="56" t="s">
        <v>475</v>
      </c>
    </row>
    <row r="226" spans="1:10" customFormat="1" ht="18" customHeight="1">
      <c r="A226" s="56"/>
      <c r="B226" s="59"/>
      <c r="C226" s="60"/>
      <c r="D226" s="60"/>
      <c r="E226" s="60"/>
      <c r="F226" s="60"/>
      <c r="G226" s="60"/>
      <c r="H226" s="60"/>
      <c r="I226" s="129">
        <f t="shared" si="5"/>
        <v>0</v>
      </c>
      <c r="J226" s="59" t="s">
        <v>476</v>
      </c>
    </row>
    <row r="227" spans="1:10" customFormat="1" ht="18" customHeight="1">
      <c r="A227" s="56"/>
      <c r="B227" s="56"/>
      <c r="C227" s="57"/>
      <c r="D227" s="57"/>
      <c r="E227" s="57"/>
      <c r="F227" s="57"/>
      <c r="G227" s="57"/>
      <c r="H227" s="57"/>
      <c r="I227" s="65">
        <f t="shared" si="5"/>
        <v>0</v>
      </c>
      <c r="J227" s="56"/>
    </row>
    <row r="228" spans="1:10" customFormat="1" ht="18" customHeight="1">
      <c r="A228" s="206"/>
      <c r="B228" s="8" t="s">
        <v>366</v>
      </c>
      <c r="C228" s="57">
        <f>1200000+160000+11500000+1600000</f>
        <v>14460000</v>
      </c>
      <c r="D228" s="57">
        <f>1358500+10374100+2235200</f>
        <v>13967800</v>
      </c>
      <c r="E228" s="57">
        <f>1358500+10374100+2235200</f>
        <v>13967800</v>
      </c>
      <c r="F228" s="57"/>
      <c r="G228" s="57"/>
      <c r="H228" s="57"/>
      <c r="I228" s="65">
        <f t="shared" si="5"/>
        <v>0</v>
      </c>
      <c r="J228" s="248" t="s">
        <v>367</v>
      </c>
    </row>
    <row r="229" spans="1:10" customFormat="1" ht="18" customHeight="1">
      <c r="A229" s="206"/>
      <c r="B229" s="56"/>
      <c r="C229" s="57"/>
      <c r="D229" s="57"/>
      <c r="E229" s="57"/>
      <c r="F229" s="57"/>
      <c r="G229" s="57"/>
      <c r="H229" s="57"/>
      <c r="I229" s="65">
        <f t="shared" si="5"/>
        <v>0</v>
      </c>
      <c r="J229" s="248" t="s">
        <v>368</v>
      </c>
    </row>
    <row r="230" spans="1:10" customFormat="1" ht="18" customHeight="1">
      <c r="A230" s="206"/>
      <c r="B230" s="56"/>
      <c r="C230" s="57"/>
      <c r="D230" s="57"/>
      <c r="E230" s="57"/>
      <c r="F230" s="57"/>
      <c r="G230" s="57"/>
      <c r="H230" s="57"/>
      <c r="I230" s="65">
        <f t="shared" si="5"/>
        <v>0</v>
      </c>
      <c r="J230" s="248" t="s">
        <v>369</v>
      </c>
    </row>
    <row r="231" spans="1:10" customFormat="1" ht="18" customHeight="1">
      <c r="A231" s="19"/>
      <c r="B231" s="56"/>
      <c r="C231" s="57"/>
      <c r="D231" s="57"/>
      <c r="E231" s="57"/>
      <c r="F231" s="57"/>
      <c r="G231" s="57"/>
      <c r="H231" s="57"/>
      <c r="I231" s="65">
        <f t="shared" si="5"/>
        <v>0</v>
      </c>
      <c r="J231" s="248" t="s">
        <v>370</v>
      </c>
    </row>
    <row r="232" spans="1:10" customFormat="1" ht="18" customHeight="1">
      <c r="A232" s="56"/>
      <c r="B232" s="56"/>
      <c r="C232" s="57"/>
      <c r="D232" s="57"/>
      <c r="E232" s="57"/>
      <c r="F232" s="57"/>
      <c r="G232" s="57"/>
      <c r="H232" s="57"/>
      <c r="I232" s="65">
        <f t="shared" si="5"/>
        <v>0</v>
      </c>
      <c r="J232" s="248" t="s">
        <v>371</v>
      </c>
    </row>
    <row r="233" spans="1:10" customFormat="1" ht="7.5" customHeight="1">
      <c r="A233" s="59"/>
      <c r="B233" s="59"/>
      <c r="C233" s="60"/>
      <c r="D233" s="60"/>
      <c r="E233" s="60"/>
      <c r="F233" s="60"/>
      <c r="G233" s="60"/>
      <c r="H233" s="60"/>
      <c r="I233" s="129">
        <f t="shared" si="5"/>
        <v>0</v>
      </c>
      <c r="J233" s="255"/>
    </row>
    <row r="234" spans="1:10" ht="18" customHeight="1">
      <c r="A234" s="301" t="s">
        <v>214</v>
      </c>
      <c r="B234" s="301"/>
      <c r="C234" s="301"/>
      <c r="D234" s="301"/>
      <c r="E234" s="301"/>
      <c r="F234" s="301"/>
      <c r="G234" s="301" t="s">
        <v>215</v>
      </c>
      <c r="H234" s="301"/>
      <c r="I234" s="301"/>
      <c r="J234" s="301"/>
    </row>
    <row r="235" spans="1:10" s="16" customFormat="1" ht="10.5" customHeight="1">
      <c r="A235" s="271"/>
      <c r="B235" s="201"/>
      <c r="C235" s="201"/>
      <c r="D235" s="201"/>
      <c r="E235" s="201"/>
      <c r="F235" s="201"/>
      <c r="G235" s="201"/>
      <c r="H235" s="201"/>
      <c r="I235" s="246"/>
      <c r="J235" s="254"/>
    </row>
    <row r="236" spans="1:10" s="216" customFormat="1" ht="18" customHeight="1">
      <c r="A236" s="132" t="s">
        <v>314</v>
      </c>
      <c r="B236" s="132"/>
      <c r="C236" s="132"/>
      <c r="D236" s="132"/>
      <c r="E236" s="132"/>
      <c r="F236" s="132"/>
      <c r="G236" s="224"/>
      <c r="H236" s="224"/>
      <c r="I236" s="224"/>
      <c r="J236" s="105" t="s">
        <v>315</v>
      </c>
    </row>
    <row r="237" spans="1:10" s="216" customFormat="1" ht="18" customHeight="1">
      <c r="A237" s="134"/>
      <c r="B237" s="134"/>
      <c r="C237" s="134"/>
      <c r="D237" s="134"/>
      <c r="E237" s="134"/>
      <c r="F237" s="134"/>
      <c r="G237" s="217"/>
      <c r="H237" s="217"/>
      <c r="I237" s="217"/>
      <c r="J237" s="135" t="s">
        <v>15</v>
      </c>
    </row>
    <row r="238" spans="1:10" s="219" customFormat="1" ht="18" customHeight="1">
      <c r="A238" s="302" t="s">
        <v>7</v>
      </c>
      <c r="B238" s="302" t="s">
        <v>8</v>
      </c>
      <c r="C238" s="304" t="s">
        <v>12</v>
      </c>
      <c r="D238" s="304" t="s">
        <v>190</v>
      </c>
      <c r="E238" s="306" t="s">
        <v>4</v>
      </c>
      <c r="F238" s="307"/>
      <c r="G238" s="308" t="s">
        <v>5</v>
      </c>
      <c r="H238" s="309"/>
      <c r="I238" s="310"/>
      <c r="J238" s="302" t="s">
        <v>486</v>
      </c>
    </row>
    <row r="239" spans="1:10" s="219" customFormat="1" ht="18" customHeight="1">
      <c r="A239" s="303"/>
      <c r="B239" s="303"/>
      <c r="C239" s="305"/>
      <c r="D239" s="305"/>
      <c r="E239" s="261" t="s">
        <v>0</v>
      </c>
      <c r="F239" s="261" t="s">
        <v>1</v>
      </c>
      <c r="G239" s="261" t="s">
        <v>6</v>
      </c>
      <c r="H239" s="261" t="s">
        <v>2</v>
      </c>
      <c r="I239" s="261" t="s">
        <v>3</v>
      </c>
      <c r="J239" s="303"/>
    </row>
    <row r="240" spans="1:10" customFormat="1" ht="18" customHeight="1">
      <c r="A240" s="56"/>
      <c r="B240" s="56"/>
      <c r="C240" s="57"/>
      <c r="D240" s="57"/>
      <c r="E240" s="57"/>
      <c r="F240" s="57"/>
      <c r="G240" s="57"/>
      <c r="H240" s="57"/>
      <c r="I240" s="65">
        <f t="shared" si="5"/>
        <v>0</v>
      </c>
      <c r="J240" s="248"/>
    </row>
    <row r="241" spans="1:13" customFormat="1" ht="18" customHeight="1">
      <c r="A241" s="206" t="s">
        <v>76</v>
      </c>
      <c r="B241" s="56" t="s">
        <v>372</v>
      </c>
      <c r="C241" s="57">
        <v>1100000</v>
      </c>
      <c r="D241" s="57">
        <v>960300</v>
      </c>
      <c r="E241" s="57">
        <v>960300</v>
      </c>
      <c r="F241" s="57"/>
      <c r="G241" s="57"/>
      <c r="H241" s="57"/>
      <c r="I241" s="65">
        <f t="shared" si="5"/>
        <v>0</v>
      </c>
      <c r="J241" s="248" t="s">
        <v>373</v>
      </c>
    </row>
    <row r="242" spans="1:13" customFormat="1" ht="18" customHeight="1">
      <c r="A242" s="206" t="s">
        <v>81</v>
      </c>
      <c r="B242" s="56" t="s">
        <v>374</v>
      </c>
      <c r="C242" s="57"/>
      <c r="D242" s="57"/>
      <c r="E242" s="57"/>
      <c r="F242" s="57"/>
      <c r="G242" s="57"/>
      <c r="H242" s="57"/>
      <c r="I242" s="65">
        <f t="shared" si="5"/>
        <v>0</v>
      </c>
      <c r="J242" s="248" t="s">
        <v>375</v>
      </c>
    </row>
    <row r="243" spans="1:13" customFormat="1" ht="18" customHeight="1">
      <c r="A243" s="206" t="s">
        <v>83</v>
      </c>
      <c r="B243" s="59"/>
      <c r="C243" s="60"/>
      <c r="D243" s="60"/>
      <c r="E243" s="60"/>
      <c r="F243" s="60"/>
      <c r="G243" s="60"/>
      <c r="H243" s="60"/>
      <c r="I243" s="129">
        <f t="shared" si="5"/>
        <v>0</v>
      </c>
      <c r="J243" s="255"/>
    </row>
    <row r="244" spans="1:13" customFormat="1" ht="18" customHeight="1">
      <c r="A244" s="56"/>
      <c r="B244" s="56"/>
      <c r="C244" s="57"/>
      <c r="D244" s="57"/>
      <c r="E244" s="57"/>
      <c r="F244" s="57"/>
      <c r="G244" s="57"/>
      <c r="H244" s="57"/>
      <c r="I244" s="65">
        <f t="shared" si="5"/>
        <v>0</v>
      </c>
      <c r="J244" s="248"/>
    </row>
    <row r="245" spans="1:13" customFormat="1" ht="18" customHeight="1">
      <c r="A245" s="56"/>
      <c r="B245" s="56" t="s">
        <v>376</v>
      </c>
      <c r="C245" s="57">
        <v>6000000</v>
      </c>
      <c r="D245" s="57">
        <v>5632000</v>
      </c>
      <c r="E245" s="57">
        <v>5632000</v>
      </c>
      <c r="F245" s="57"/>
      <c r="G245" s="57"/>
      <c r="H245" s="57"/>
      <c r="I245" s="65">
        <f t="shared" si="5"/>
        <v>0</v>
      </c>
      <c r="J245" s="248" t="s">
        <v>377</v>
      </c>
    </row>
    <row r="246" spans="1:13" customFormat="1" ht="18" customHeight="1">
      <c r="A246" s="56"/>
      <c r="B246" s="56"/>
      <c r="C246" s="57"/>
      <c r="D246" s="57"/>
      <c r="E246" s="57"/>
      <c r="F246" s="57"/>
      <c r="G246" s="57"/>
      <c r="H246" s="57"/>
      <c r="I246" s="65">
        <f t="shared" si="5"/>
        <v>0</v>
      </c>
      <c r="J246" s="248" t="s">
        <v>378</v>
      </c>
    </row>
    <row r="247" spans="1:13" customFormat="1" ht="18" customHeight="1">
      <c r="A247" s="56"/>
      <c r="B247" s="56"/>
      <c r="C247" s="57"/>
      <c r="D247" s="57"/>
      <c r="E247" s="57"/>
      <c r="F247" s="57"/>
      <c r="G247" s="57"/>
      <c r="H247" s="57"/>
      <c r="I247" s="65">
        <f t="shared" si="5"/>
        <v>0</v>
      </c>
      <c r="J247" s="248" t="s">
        <v>379</v>
      </c>
    </row>
    <row r="248" spans="1:13" customFormat="1" ht="18" customHeight="1">
      <c r="A248" s="56"/>
      <c r="B248" s="56"/>
      <c r="C248" s="57"/>
      <c r="D248" s="57"/>
      <c r="E248" s="57"/>
      <c r="F248" s="57"/>
      <c r="G248" s="57"/>
      <c r="H248" s="57"/>
      <c r="I248" s="65">
        <f t="shared" si="5"/>
        <v>0</v>
      </c>
      <c r="J248" s="248" t="s">
        <v>484</v>
      </c>
    </row>
    <row r="249" spans="1:13" customFormat="1" ht="18" customHeight="1">
      <c r="A249" s="19"/>
      <c r="B249" s="9"/>
      <c r="C249" s="60"/>
      <c r="D249" s="60"/>
      <c r="E249" s="60"/>
      <c r="F249" s="60"/>
      <c r="G249" s="60"/>
      <c r="H249" s="60"/>
      <c r="I249" s="129">
        <f t="shared" si="5"/>
        <v>0</v>
      </c>
      <c r="J249" s="255"/>
    </row>
    <row r="250" spans="1:13" customFormat="1" ht="18" customHeight="1">
      <c r="A250" s="19"/>
      <c r="B250" s="8"/>
      <c r="C250" s="57"/>
      <c r="D250" s="57"/>
      <c r="E250" s="57"/>
      <c r="F250" s="57"/>
      <c r="G250" s="57"/>
      <c r="H250" s="57"/>
      <c r="I250" s="65">
        <f t="shared" si="5"/>
        <v>0</v>
      </c>
      <c r="J250" s="248"/>
    </row>
    <row r="251" spans="1:13" customFormat="1" ht="18" customHeight="1">
      <c r="A251" s="56"/>
      <c r="B251" s="56" t="s">
        <v>380</v>
      </c>
      <c r="C251" s="57">
        <f>900000+9000000</f>
        <v>9900000</v>
      </c>
      <c r="D251" s="57">
        <f>899800+8910000</f>
        <v>9809800</v>
      </c>
      <c r="E251" s="57">
        <f>899800+8910000</f>
        <v>9809800</v>
      </c>
      <c r="F251" s="57"/>
      <c r="G251" s="57"/>
      <c r="H251" s="57"/>
      <c r="I251" s="65">
        <f t="shared" si="5"/>
        <v>0</v>
      </c>
      <c r="J251" s="248" t="s">
        <v>485</v>
      </c>
    </row>
    <row r="252" spans="1:13" customFormat="1" ht="18" customHeight="1">
      <c r="A252" s="56"/>
      <c r="B252" s="56"/>
      <c r="C252" s="57"/>
      <c r="D252" s="57"/>
      <c r="E252" s="57"/>
      <c r="F252" s="57"/>
      <c r="G252" s="57"/>
      <c r="H252" s="57"/>
      <c r="I252" s="65">
        <f t="shared" si="5"/>
        <v>0</v>
      </c>
      <c r="J252" s="248" t="s">
        <v>381</v>
      </c>
    </row>
    <row r="253" spans="1:13" customFormat="1" ht="18" customHeight="1">
      <c r="A253" s="56"/>
      <c r="B253" s="56"/>
      <c r="C253" s="57"/>
      <c r="D253" s="57"/>
      <c r="E253" s="57"/>
      <c r="F253" s="57"/>
      <c r="G253" s="57"/>
      <c r="H253" s="57"/>
      <c r="I253" s="65">
        <f t="shared" si="5"/>
        <v>0</v>
      </c>
      <c r="J253" s="248" t="s">
        <v>382</v>
      </c>
    </row>
    <row r="254" spans="1:13" customFormat="1" ht="18" customHeight="1">
      <c r="A254" s="56"/>
      <c r="B254" s="56"/>
      <c r="C254" s="57"/>
      <c r="D254" s="57"/>
      <c r="E254" s="57"/>
      <c r="F254" s="57"/>
      <c r="G254" s="57"/>
      <c r="H254" s="57"/>
      <c r="I254" s="65">
        <f t="shared" si="5"/>
        <v>0</v>
      </c>
      <c r="J254" s="56" t="s">
        <v>383</v>
      </c>
    </row>
    <row r="255" spans="1:13" customFormat="1" ht="18" customHeight="1">
      <c r="A255" s="59"/>
      <c r="B255" s="59"/>
      <c r="C255" s="60"/>
      <c r="D255" s="60"/>
      <c r="E255" s="60"/>
      <c r="F255" s="60"/>
      <c r="G255" s="60"/>
      <c r="H255" s="60"/>
      <c r="I255" s="129">
        <f t="shared" si="5"/>
        <v>0</v>
      </c>
      <c r="J255" s="59"/>
    </row>
    <row r="256" spans="1:13" customFormat="1" ht="17.25" customHeight="1">
      <c r="A256" s="19"/>
      <c r="B256" s="56"/>
      <c r="C256" s="57"/>
      <c r="D256" s="57"/>
      <c r="E256" s="57"/>
      <c r="F256" s="57"/>
      <c r="G256" s="57"/>
      <c r="H256" s="57"/>
      <c r="I256" s="65">
        <f>D256-E256-F256-G256-H256</f>
        <v>0</v>
      </c>
      <c r="J256" s="248"/>
      <c r="M256" s="281"/>
    </row>
    <row r="257" spans="1:13" customFormat="1" ht="17.25" customHeight="1">
      <c r="A257" s="19" t="s">
        <v>428</v>
      </c>
      <c r="B257" s="56" t="s">
        <v>477</v>
      </c>
      <c r="C257" s="300"/>
      <c r="D257" s="300"/>
      <c r="E257" s="300">
        <v>9078682</v>
      </c>
      <c r="F257" s="300"/>
      <c r="G257" s="300"/>
      <c r="H257" s="300">
        <v>-9078682</v>
      </c>
      <c r="I257" s="65">
        <f>D257-E257-F257-G257-H257</f>
        <v>0</v>
      </c>
      <c r="J257" s="341" t="s">
        <v>478</v>
      </c>
      <c r="M257" s="281"/>
    </row>
    <row r="258" spans="1:13" customFormat="1" ht="17.25" customHeight="1">
      <c r="A258" s="19" t="s">
        <v>429</v>
      </c>
      <c r="B258" s="56" t="s">
        <v>479</v>
      </c>
      <c r="C258" s="57"/>
      <c r="D258" s="57"/>
      <c r="E258" s="57"/>
      <c r="F258" s="57"/>
      <c r="G258" s="57"/>
      <c r="H258" s="57"/>
      <c r="I258" s="65">
        <f>D258-E258-F258-G258-H258</f>
        <v>0</v>
      </c>
      <c r="J258" s="341"/>
      <c r="M258" s="281"/>
    </row>
    <row r="259" spans="1:13" customFormat="1" ht="27" customHeight="1">
      <c r="A259" s="56"/>
      <c r="B259" s="56" t="s">
        <v>430</v>
      </c>
      <c r="C259" s="57"/>
      <c r="D259" s="57"/>
      <c r="E259" s="57"/>
      <c r="F259" s="57"/>
      <c r="G259" s="57"/>
      <c r="H259" s="57"/>
      <c r="I259" s="65">
        <f>D259-E259-F259-G259-H259</f>
        <v>0</v>
      </c>
      <c r="J259" s="341"/>
      <c r="M259" s="281"/>
    </row>
    <row r="260" spans="1:13" customFormat="1" ht="17.25" customHeight="1">
      <c r="A260" s="59"/>
      <c r="B260" s="59"/>
      <c r="C260" s="60"/>
      <c r="D260" s="60"/>
      <c r="E260" s="60"/>
      <c r="F260" s="60"/>
      <c r="G260" s="60"/>
      <c r="H260" s="60"/>
      <c r="I260" s="129">
        <f>D260-E260-F260-G260-H260</f>
        <v>0</v>
      </c>
      <c r="J260" s="59"/>
      <c r="M260" s="281"/>
    </row>
    <row r="261" spans="1:13" customFormat="1" ht="17.25" customHeight="1">
      <c r="A261" s="68"/>
      <c r="B261" s="68"/>
      <c r="C261" s="69"/>
      <c r="D261" s="69"/>
      <c r="E261" s="69"/>
      <c r="F261" s="69"/>
      <c r="G261" s="69"/>
      <c r="H261" s="69"/>
      <c r="I261" s="131"/>
      <c r="J261" s="68"/>
      <c r="M261" s="281"/>
    </row>
    <row r="262" spans="1:13" customFormat="1" ht="17.25" customHeight="1">
      <c r="A262" s="68"/>
      <c r="B262" s="68"/>
      <c r="C262" s="69"/>
      <c r="D262" s="69"/>
      <c r="E262" s="69"/>
      <c r="F262" s="69"/>
      <c r="G262" s="69"/>
      <c r="H262" s="69"/>
      <c r="I262" s="131"/>
      <c r="J262" s="68"/>
      <c r="M262" s="281"/>
    </row>
    <row r="263" spans="1:13" customFormat="1" ht="17.25" customHeight="1">
      <c r="A263" s="68"/>
      <c r="B263" s="68"/>
      <c r="C263" s="69"/>
      <c r="D263" s="69"/>
      <c r="E263" s="69"/>
      <c r="F263" s="69"/>
      <c r="G263" s="69"/>
      <c r="H263" s="69"/>
      <c r="I263" s="131"/>
      <c r="J263" s="68"/>
      <c r="M263" s="281"/>
    </row>
    <row r="264" spans="1:13" customFormat="1" ht="17.25" customHeight="1">
      <c r="A264" s="68"/>
      <c r="B264" s="68"/>
      <c r="C264" s="69"/>
      <c r="D264" s="69"/>
      <c r="E264" s="69"/>
      <c r="F264" s="69"/>
      <c r="G264" s="69"/>
      <c r="H264" s="69"/>
      <c r="I264" s="131"/>
      <c r="J264" s="68"/>
      <c r="M264" s="281"/>
    </row>
    <row r="265" spans="1:13" customFormat="1" ht="17.25" customHeight="1">
      <c r="A265" s="68"/>
      <c r="B265" s="68"/>
      <c r="C265" s="69"/>
      <c r="D265" s="69"/>
      <c r="E265" s="69"/>
      <c r="F265" s="69"/>
      <c r="G265" s="69"/>
      <c r="H265" s="69"/>
      <c r="I265" s="131"/>
      <c r="J265" s="68"/>
      <c r="M265" s="281"/>
    </row>
    <row r="266" spans="1:13" customFormat="1" ht="17.25" customHeight="1">
      <c r="A266" s="68"/>
      <c r="B266" s="68"/>
      <c r="C266" s="69"/>
      <c r="D266" s="69"/>
      <c r="E266" s="69"/>
      <c r="F266" s="69"/>
      <c r="G266" s="69"/>
      <c r="H266" s="69"/>
      <c r="I266" s="131"/>
      <c r="J266" s="68"/>
      <c r="M266" s="281"/>
    </row>
    <row r="267" spans="1:13" customFormat="1" ht="17.25" customHeight="1">
      <c r="A267" s="68"/>
      <c r="B267" s="68"/>
      <c r="C267" s="69"/>
      <c r="D267" s="69"/>
      <c r="E267" s="69"/>
      <c r="F267" s="69"/>
      <c r="G267" s="69"/>
      <c r="H267" s="69"/>
      <c r="I267" s="131"/>
      <c r="J267" s="68"/>
      <c r="M267" s="281"/>
    </row>
    <row r="268" spans="1:13" customFormat="1" ht="17.25" customHeight="1">
      <c r="A268" s="68"/>
      <c r="B268" s="68"/>
      <c r="C268" s="69"/>
      <c r="D268" s="69"/>
      <c r="E268" s="69"/>
      <c r="F268" s="69"/>
      <c r="G268" s="69"/>
      <c r="H268" s="69"/>
      <c r="I268" s="131"/>
      <c r="J268" s="68"/>
      <c r="M268" s="281"/>
    </row>
    <row r="269" spans="1:13" customFormat="1" ht="17.25" customHeight="1">
      <c r="A269" s="68"/>
      <c r="B269" s="68"/>
      <c r="C269" s="69"/>
      <c r="D269" s="69"/>
      <c r="E269" s="69"/>
      <c r="F269" s="69"/>
      <c r="G269" s="69"/>
      <c r="H269" s="69"/>
      <c r="I269" s="131"/>
      <c r="J269" s="68"/>
      <c r="M269" s="281"/>
    </row>
    <row r="270" spans="1:13" customFormat="1" ht="17.25" customHeight="1">
      <c r="A270" s="68"/>
      <c r="B270" s="68"/>
      <c r="C270" s="69"/>
      <c r="D270" s="69"/>
      <c r="E270" s="69"/>
      <c r="F270" s="69"/>
      <c r="G270" s="69"/>
      <c r="H270" s="69"/>
      <c r="I270" s="131"/>
      <c r="J270" s="68"/>
      <c r="M270" s="281"/>
    </row>
    <row r="271" spans="1:13" customFormat="1" ht="17.25" customHeight="1">
      <c r="A271" s="68"/>
      <c r="B271" s="68"/>
      <c r="C271" s="69"/>
      <c r="D271" s="69"/>
      <c r="E271" s="69"/>
      <c r="F271" s="69"/>
      <c r="G271" s="69"/>
      <c r="H271" s="69"/>
      <c r="I271" s="131"/>
      <c r="J271" s="68"/>
      <c r="M271" s="281"/>
    </row>
    <row r="272" spans="1:13" customFormat="1" ht="17.25" customHeight="1">
      <c r="A272" s="68"/>
      <c r="B272" s="68"/>
      <c r="C272" s="69"/>
      <c r="D272" s="69"/>
      <c r="E272" s="69"/>
      <c r="F272" s="69"/>
      <c r="G272" s="69"/>
      <c r="H272" s="69"/>
      <c r="I272" s="131"/>
      <c r="J272" s="68"/>
      <c r="M272" s="281"/>
    </row>
    <row r="273" spans="1:13" customFormat="1" ht="17.25" customHeight="1">
      <c r="A273" s="68"/>
      <c r="B273" s="68"/>
      <c r="C273" s="69"/>
      <c r="D273" s="69"/>
      <c r="E273" s="69"/>
      <c r="F273" s="69"/>
      <c r="G273" s="69"/>
      <c r="H273" s="69"/>
      <c r="I273" s="131"/>
      <c r="J273" s="68"/>
      <c r="M273" s="281"/>
    </row>
    <row r="274" spans="1:13" customFormat="1" ht="17.25" customHeight="1">
      <c r="A274" s="68"/>
      <c r="B274" s="68"/>
      <c r="C274" s="69"/>
      <c r="D274" s="69"/>
      <c r="E274" s="69"/>
      <c r="F274" s="69"/>
      <c r="G274" s="69"/>
      <c r="H274" s="69"/>
      <c r="I274" s="131"/>
      <c r="J274" s="68"/>
      <c r="M274" s="281"/>
    </row>
    <row r="275" spans="1:13" customFormat="1" ht="17.25" customHeight="1">
      <c r="A275" s="68"/>
      <c r="B275" s="68"/>
      <c r="C275" s="69"/>
      <c r="D275" s="69"/>
      <c r="E275" s="69"/>
      <c r="F275" s="69"/>
      <c r="G275" s="69"/>
      <c r="H275" s="69"/>
      <c r="I275" s="131"/>
      <c r="J275" s="68"/>
      <c r="M275" s="281"/>
    </row>
    <row r="276" spans="1:13" customFormat="1" ht="18" customHeight="1">
      <c r="A276" s="68"/>
      <c r="B276" s="68"/>
      <c r="C276" s="69"/>
      <c r="D276" s="69"/>
      <c r="E276" s="69"/>
      <c r="F276" s="69"/>
      <c r="G276" s="69"/>
      <c r="H276" s="69"/>
      <c r="I276" s="131"/>
      <c r="J276" s="68"/>
    </row>
    <row r="277" spans="1:13" customFormat="1" ht="18" customHeight="1">
      <c r="A277" s="68"/>
      <c r="B277" s="68"/>
      <c r="C277" s="69"/>
      <c r="D277" s="69"/>
      <c r="E277" s="69"/>
      <c r="F277" s="69"/>
      <c r="G277" s="69"/>
      <c r="H277" s="69"/>
      <c r="I277" s="131"/>
      <c r="J277" s="68"/>
    </row>
    <row r="278" spans="1:13" customFormat="1" ht="18" customHeight="1">
      <c r="A278" s="68"/>
      <c r="B278" s="68"/>
      <c r="C278" s="69"/>
      <c r="D278" s="69"/>
      <c r="E278" s="69"/>
      <c r="F278" s="69"/>
      <c r="G278" s="69"/>
      <c r="H278" s="69"/>
      <c r="I278" s="131"/>
      <c r="J278" s="68"/>
    </row>
    <row r="279" spans="1:13" ht="18" customHeight="1">
      <c r="A279" s="301" t="s">
        <v>243</v>
      </c>
      <c r="B279" s="301"/>
      <c r="C279" s="301"/>
      <c r="D279" s="301"/>
      <c r="E279" s="301"/>
      <c r="F279" s="301"/>
      <c r="G279" s="301" t="s">
        <v>244</v>
      </c>
      <c r="H279" s="301"/>
      <c r="I279" s="301"/>
      <c r="J279" s="301"/>
    </row>
  </sheetData>
  <mergeCells count="124">
    <mergeCell ref="J257:J259"/>
    <mergeCell ref="G71:I71"/>
    <mergeCell ref="J71:J72"/>
    <mergeCell ref="A92:F92"/>
    <mergeCell ref="G92:J92"/>
    <mergeCell ref="A93:F93"/>
    <mergeCell ref="A95:A96"/>
    <mergeCell ref="B95:B96"/>
    <mergeCell ref="C95:C96"/>
    <mergeCell ref="D95:D96"/>
    <mergeCell ref="E95:F95"/>
    <mergeCell ref="G95:I95"/>
    <mergeCell ref="J95:J96"/>
    <mergeCell ref="A108:A109"/>
    <mergeCell ref="A138:F138"/>
    <mergeCell ref="A140:A141"/>
    <mergeCell ref="B140:B141"/>
    <mergeCell ref="C140:C141"/>
    <mergeCell ref="D140:D141"/>
    <mergeCell ref="E140:F140"/>
    <mergeCell ref="A111:A113"/>
    <mergeCell ref="G217:I217"/>
    <mergeCell ref="J217:J218"/>
    <mergeCell ref="B131:B132"/>
    <mergeCell ref="A1:F1"/>
    <mergeCell ref="A3:A4"/>
    <mergeCell ref="B3:B4"/>
    <mergeCell ref="C3:C4"/>
    <mergeCell ref="D3:D4"/>
    <mergeCell ref="A69:F69"/>
    <mergeCell ref="A71:A72"/>
    <mergeCell ref="B71:B72"/>
    <mergeCell ref="C71:C72"/>
    <mergeCell ref="D71:D72"/>
    <mergeCell ref="E71:F71"/>
    <mergeCell ref="A30:F30"/>
    <mergeCell ref="A32:A33"/>
    <mergeCell ref="B32:B33"/>
    <mergeCell ref="C32:C33"/>
    <mergeCell ref="D32:D33"/>
    <mergeCell ref="E32:F32"/>
    <mergeCell ref="G21:I21"/>
    <mergeCell ref="J21:J22"/>
    <mergeCell ref="E3:F3"/>
    <mergeCell ref="A19:F19"/>
    <mergeCell ref="A21:A22"/>
    <mergeCell ref="B21:B22"/>
    <mergeCell ref="C21:C22"/>
    <mergeCell ref="D21:D22"/>
    <mergeCell ref="E21:F21"/>
    <mergeCell ref="B143:B144"/>
    <mergeCell ref="B154:B155"/>
    <mergeCell ref="G48:I48"/>
    <mergeCell ref="G32:I32"/>
    <mergeCell ref="J108:J109"/>
    <mergeCell ref="G140:I140"/>
    <mergeCell ref="J140:J141"/>
    <mergeCell ref="A182:F182"/>
    <mergeCell ref="G182:J182"/>
    <mergeCell ref="G45:J45"/>
    <mergeCell ref="A137:F137"/>
    <mergeCell ref="G137:J137"/>
    <mergeCell ref="A161:A163"/>
    <mergeCell ref="B175:B179"/>
    <mergeCell ref="A46:F46"/>
    <mergeCell ref="A48:A49"/>
    <mergeCell ref="B48:B49"/>
    <mergeCell ref="C48:C49"/>
    <mergeCell ref="D48:D49"/>
    <mergeCell ref="E48:F48"/>
    <mergeCell ref="A106:F106"/>
    <mergeCell ref="J123:J128"/>
    <mergeCell ref="A188:A190"/>
    <mergeCell ref="A183:D184"/>
    <mergeCell ref="A185:A186"/>
    <mergeCell ref="B185:B186"/>
    <mergeCell ref="C185:C186"/>
    <mergeCell ref="D185:D186"/>
    <mergeCell ref="E185:F185"/>
    <mergeCell ref="G279:J279"/>
    <mergeCell ref="G3:I3"/>
    <mergeCell ref="J3:J4"/>
    <mergeCell ref="A217:A218"/>
    <mergeCell ref="B217:B218"/>
    <mergeCell ref="C217:C218"/>
    <mergeCell ref="B108:B109"/>
    <mergeCell ref="C108:C109"/>
    <mergeCell ref="D108:D109"/>
    <mergeCell ref="E108:F108"/>
    <mergeCell ref="A279:F279"/>
    <mergeCell ref="G108:I108"/>
    <mergeCell ref="D217:D218"/>
    <mergeCell ref="E217:F217"/>
    <mergeCell ref="J48:J49"/>
    <mergeCell ref="A45:F45"/>
    <mergeCell ref="J32:J33"/>
    <mergeCell ref="G185:I185"/>
    <mergeCell ref="J185:J186"/>
    <mergeCell ref="B188:B190"/>
    <mergeCell ref="C188:C190"/>
    <mergeCell ref="D188:D190"/>
    <mergeCell ref="E188:E190"/>
    <mergeCell ref="F188:F190"/>
    <mergeCell ref="G188:G190"/>
    <mergeCell ref="H188:H190"/>
    <mergeCell ref="I188:I190"/>
    <mergeCell ref="E200:F200"/>
    <mergeCell ref="G200:I200"/>
    <mergeCell ref="J200:J201"/>
    <mergeCell ref="B203:B204"/>
    <mergeCell ref="A198:C199"/>
    <mergeCell ref="A200:A201"/>
    <mergeCell ref="B200:B201"/>
    <mergeCell ref="C200:C201"/>
    <mergeCell ref="D200:D201"/>
    <mergeCell ref="A234:F234"/>
    <mergeCell ref="G234:J234"/>
    <mergeCell ref="A238:A239"/>
    <mergeCell ref="B238:B239"/>
    <mergeCell ref="C238:C239"/>
    <mergeCell ref="D238:D239"/>
    <mergeCell ref="E238:F238"/>
    <mergeCell ref="G238:I238"/>
    <mergeCell ref="J238:J239"/>
  </mergeCells>
  <phoneticPr fontId="1"/>
  <pageMargins left="0.39370078740157483" right="0.39370078740157483" top="0.59055118110236227" bottom="0.59055118110236227" header="0.51181102362204722" footer="0.51181102362204722"/>
  <pageSetup paperSize="9" scale="50" fitToHeight="0" pageOrder="overThenDown" orientation="portrait" horizontalDpi="300" verticalDpi="300" r:id="rId1"/>
  <headerFooter alignWithMargins="0"/>
  <rowBreaks count="5" manualBreakCount="5">
    <brk id="45" max="9" man="1"/>
    <brk id="92" max="9" man="1"/>
    <brk id="137" max="9" man="1"/>
    <brk id="182" max="9" man="1"/>
    <brk id="234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291"/>
  <sheetViews>
    <sheetView showZeros="0" view="pageBreakPreview" topLeftCell="B199" zoomScaleNormal="75" zoomScaleSheetLayoutView="100" workbookViewId="0">
      <selection activeCell="I169" sqref="I169"/>
    </sheetView>
  </sheetViews>
  <sheetFormatPr defaultRowHeight="14.25"/>
  <cols>
    <col min="1" max="1" width="14.625" style="16" customWidth="1"/>
    <col min="2" max="2" width="21.625" style="16" customWidth="1"/>
    <col min="3" max="8" width="13.125" style="16" customWidth="1"/>
    <col min="9" max="9" width="13.125" style="36" customWidth="1"/>
    <col min="10" max="10" width="49.625" style="16" customWidth="1"/>
    <col min="11" max="11" width="4.625" style="16" customWidth="1"/>
    <col min="12" max="12" width="12.5" style="16" customWidth="1"/>
    <col min="13" max="14" width="14.125" style="16" bestFit="1" customWidth="1"/>
    <col min="15" max="15" width="13" style="16" bestFit="1" customWidth="1"/>
    <col min="16" max="17" width="13.75" style="16" bestFit="1" customWidth="1"/>
    <col min="18" max="255" width="9" style="16"/>
    <col min="256" max="256" width="14.625" style="16" customWidth="1"/>
    <col min="257" max="257" width="19.5" style="16" customWidth="1"/>
    <col min="258" max="261" width="13.125" style="16" customWidth="1"/>
    <col min="262" max="262" width="15.625" style="16" customWidth="1"/>
    <col min="263" max="265" width="13.125" style="16" customWidth="1"/>
    <col min="266" max="266" width="46.75" style="16" customWidth="1"/>
    <col min="267" max="511" width="9" style="16"/>
    <col min="512" max="512" width="14.625" style="16" customWidth="1"/>
    <col min="513" max="513" width="19.5" style="16" customWidth="1"/>
    <col min="514" max="517" width="13.125" style="16" customWidth="1"/>
    <col min="518" max="518" width="15.625" style="16" customWidth="1"/>
    <col min="519" max="521" width="13.125" style="16" customWidth="1"/>
    <col min="522" max="522" width="46.75" style="16" customWidth="1"/>
    <col min="523" max="767" width="9" style="16"/>
    <col min="768" max="768" width="14.625" style="16" customWidth="1"/>
    <col min="769" max="769" width="19.5" style="16" customWidth="1"/>
    <col min="770" max="773" width="13.125" style="16" customWidth="1"/>
    <col min="774" max="774" width="15.625" style="16" customWidth="1"/>
    <col min="775" max="777" width="13.125" style="16" customWidth="1"/>
    <col min="778" max="778" width="46.75" style="16" customWidth="1"/>
    <col min="779" max="1023" width="9" style="16"/>
    <col min="1024" max="1024" width="14.625" style="16" customWidth="1"/>
    <col min="1025" max="1025" width="19.5" style="16" customWidth="1"/>
    <col min="1026" max="1029" width="13.125" style="16" customWidth="1"/>
    <col min="1030" max="1030" width="15.625" style="16" customWidth="1"/>
    <col min="1031" max="1033" width="13.125" style="16" customWidth="1"/>
    <col min="1034" max="1034" width="46.75" style="16" customWidth="1"/>
    <col min="1035" max="1279" width="9" style="16"/>
    <col min="1280" max="1280" width="14.625" style="16" customWidth="1"/>
    <col min="1281" max="1281" width="19.5" style="16" customWidth="1"/>
    <col min="1282" max="1285" width="13.125" style="16" customWidth="1"/>
    <col min="1286" max="1286" width="15.625" style="16" customWidth="1"/>
    <col min="1287" max="1289" width="13.125" style="16" customWidth="1"/>
    <col min="1290" max="1290" width="46.75" style="16" customWidth="1"/>
    <col min="1291" max="1535" width="9" style="16"/>
    <col min="1536" max="1536" width="14.625" style="16" customWidth="1"/>
    <col min="1537" max="1537" width="19.5" style="16" customWidth="1"/>
    <col min="1538" max="1541" width="13.125" style="16" customWidth="1"/>
    <col min="1542" max="1542" width="15.625" style="16" customWidth="1"/>
    <col min="1543" max="1545" width="13.125" style="16" customWidth="1"/>
    <col min="1546" max="1546" width="46.75" style="16" customWidth="1"/>
    <col min="1547" max="1791" width="9" style="16"/>
    <col min="1792" max="1792" width="14.625" style="16" customWidth="1"/>
    <col min="1793" max="1793" width="19.5" style="16" customWidth="1"/>
    <col min="1794" max="1797" width="13.125" style="16" customWidth="1"/>
    <col min="1798" max="1798" width="15.625" style="16" customWidth="1"/>
    <col min="1799" max="1801" width="13.125" style="16" customWidth="1"/>
    <col min="1802" max="1802" width="46.75" style="16" customWidth="1"/>
    <col min="1803" max="2047" width="9" style="16"/>
    <col min="2048" max="2048" width="14.625" style="16" customWidth="1"/>
    <col min="2049" max="2049" width="19.5" style="16" customWidth="1"/>
    <col min="2050" max="2053" width="13.125" style="16" customWidth="1"/>
    <col min="2054" max="2054" width="15.625" style="16" customWidth="1"/>
    <col min="2055" max="2057" width="13.125" style="16" customWidth="1"/>
    <col min="2058" max="2058" width="46.75" style="16" customWidth="1"/>
    <col min="2059" max="2303" width="9" style="16"/>
    <col min="2304" max="2304" width="14.625" style="16" customWidth="1"/>
    <col min="2305" max="2305" width="19.5" style="16" customWidth="1"/>
    <col min="2306" max="2309" width="13.125" style="16" customWidth="1"/>
    <col min="2310" max="2310" width="15.625" style="16" customWidth="1"/>
    <col min="2311" max="2313" width="13.125" style="16" customWidth="1"/>
    <col min="2314" max="2314" width="46.75" style="16" customWidth="1"/>
    <col min="2315" max="2559" width="9" style="16"/>
    <col min="2560" max="2560" width="14.625" style="16" customWidth="1"/>
    <col min="2561" max="2561" width="19.5" style="16" customWidth="1"/>
    <col min="2562" max="2565" width="13.125" style="16" customWidth="1"/>
    <col min="2566" max="2566" width="15.625" style="16" customWidth="1"/>
    <col min="2567" max="2569" width="13.125" style="16" customWidth="1"/>
    <col min="2570" max="2570" width="46.75" style="16" customWidth="1"/>
    <col min="2571" max="2815" width="9" style="16"/>
    <col min="2816" max="2816" width="14.625" style="16" customWidth="1"/>
    <col min="2817" max="2817" width="19.5" style="16" customWidth="1"/>
    <col min="2818" max="2821" width="13.125" style="16" customWidth="1"/>
    <col min="2822" max="2822" width="15.625" style="16" customWidth="1"/>
    <col min="2823" max="2825" width="13.125" style="16" customWidth="1"/>
    <col min="2826" max="2826" width="46.75" style="16" customWidth="1"/>
    <col min="2827" max="3071" width="9" style="16"/>
    <col min="3072" max="3072" width="14.625" style="16" customWidth="1"/>
    <col min="3073" max="3073" width="19.5" style="16" customWidth="1"/>
    <col min="3074" max="3077" width="13.125" style="16" customWidth="1"/>
    <col min="3078" max="3078" width="15.625" style="16" customWidth="1"/>
    <col min="3079" max="3081" width="13.125" style="16" customWidth="1"/>
    <col min="3082" max="3082" width="46.75" style="16" customWidth="1"/>
    <col min="3083" max="3327" width="9" style="16"/>
    <col min="3328" max="3328" width="14.625" style="16" customWidth="1"/>
    <col min="3329" max="3329" width="19.5" style="16" customWidth="1"/>
    <col min="3330" max="3333" width="13.125" style="16" customWidth="1"/>
    <col min="3334" max="3334" width="15.625" style="16" customWidth="1"/>
    <col min="3335" max="3337" width="13.125" style="16" customWidth="1"/>
    <col min="3338" max="3338" width="46.75" style="16" customWidth="1"/>
    <col min="3339" max="3583" width="9" style="16"/>
    <col min="3584" max="3584" width="14.625" style="16" customWidth="1"/>
    <col min="3585" max="3585" width="19.5" style="16" customWidth="1"/>
    <col min="3586" max="3589" width="13.125" style="16" customWidth="1"/>
    <col min="3590" max="3590" width="15.625" style="16" customWidth="1"/>
    <col min="3591" max="3593" width="13.125" style="16" customWidth="1"/>
    <col min="3594" max="3594" width="46.75" style="16" customWidth="1"/>
    <col min="3595" max="3839" width="9" style="16"/>
    <col min="3840" max="3840" width="14.625" style="16" customWidth="1"/>
    <col min="3841" max="3841" width="19.5" style="16" customWidth="1"/>
    <col min="3842" max="3845" width="13.125" style="16" customWidth="1"/>
    <col min="3846" max="3846" width="15.625" style="16" customWidth="1"/>
    <col min="3847" max="3849" width="13.125" style="16" customWidth="1"/>
    <col min="3850" max="3850" width="46.75" style="16" customWidth="1"/>
    <col min="3851" max="4095" width="9" style="16"/>
    <col min="4096" max="4096" width="14.625" style="16" customWidth="1"/>
    <col min="4097" max="4097" width="19.5" style="16" customWidth="1"/>
    <col min="4098" max="4101" width="13.125" style="16" customWidth="1"/>
    <col min="4102" max="4102" width="15.625" style="16" customWidth="1"/>
    <col min="4103" max="4105" width="13.125" style="16" customWidth="1"/>
    <col min="4106" max="4106" width="46.75" style="16" customWidth="1"/>
    <col min="4107" max="4351" width="9" style="16"/>
    <col min="4352" max="4352" width="14.625" style="16" customWidth="1"/>
    <col min="4353" max="4353" width="19.5" style="16" customWidth="1"/>
    <col min="4354" max="4357" width="13.125" style="16" customWidth="1"/>
    <col min="4358" max="4358" width="15.625" style="16" customWidth="1"/>
    <col min="4359" max="4361" width="13.125" style="16" customWidth="1"/>
    <col min="4362" max="4362" width="46.75" style="16" customWidth="1"/>
    <col min="4363" max="4607" width="9" style="16"/>
    <col min="4608" max="4608" width="14.625" style="16" customWidth="1"/>
    <col min="4609" max="4609" width="19.5" style="16" customWidth="1"/>
    <col min="4610" max="4613" width="13.125" style="16" customWidth="1"/>
    <col min="4614" max="4614" width="15.625" style="16" customWidth="1"/>
    <col min="4615" max="4617" width="13.125" style="16" customWidth="1"/>
    <col min="4618" max="4618" width="46.75" style="16" customWidth="1"/>
    <col min="4619" max="4863" width="9" style="16"/>
    <col min="4864" max="4864" width="14.625" style="16" customWidth="1"/>
    <col min="4865" max="4865" width="19.5" style="16" customWidth="1"/>
    <col min="4866" max="4869" width="13.125" style="16" customWidth="1"/>
    <col min="4870" max="4870" width="15.625" style="16" customWidth="1"/>
    <col min="4871" max="4873" width="13.125" style="16" customWidth="1"/>
    <col min="4874" max="4874" width="46.75" style="16" customWidth="1"/>
    <col min="4875" max="5119" width="9" style="16"/>
    <col min="5120" max="5120" width="14.625" style="16" customWidth="1"/>
    <col min="5121" max="5121" width="19.5" style="16" customWidth="1"/>
    <col min="5122" max="5125" width="13.125" style="16" customWidth="1"/>
    <col min="5126" max="5126" width="15.625" style="16" customWidth="1"/>
    <col min="5127" max="5129" width="13.125" style="16" customWidth="1"/>
    <col min="5130" max="5130" width="46.75" style="16" customWidth="1"/>
    <col min="5131" max="5375" width="9" style="16"/>
    <col min="5376" max="5376" width="14.625" style="16" customWidth="1"/>
    <col min="5377" max="5377" width="19.5" style="16" customWidth="1"/>
    <col min="5378" max="5381" width="13.125" style="16" customWidth="1"/>
    <col min="5382" max="5382" width="15.625" style="16" customWidth="1"/>
    <col min="5383" max="5385" width="13.125" style="16" customWidth="1"/>
    <col min="5386" max="5386" width="46.75" style="16" customWidth="1"/>
    <col min="5387" max="5631" width="9" style="16"/>
    <col min="5632" max="5632" width="14.625" style="16" customWidth="1"/>
    <col min="5633" max="5633" width="19.5" style="16" customWidth="1"/>
    <col min="5634" max="5637" width="13.125" style="16" customWidth="1"/>
    <col min="5638" max="5638" width="15.625" style="16" customWidth="1"/>
    <col min="5639" max="5641" width="13.125" style="16" customWidth="1"/>
    <col min="5642" max="5642" width="46.75" style="16" customWidth="1"/>
    <col min="5643" max="5887" width="9" style="16"/>
    <col min="5888" max="5888" width="14.625" style="16" customWidth="1"/>
    <col min="5889" max="5889" width="19.5" style="16" customWidth="1"/>
    <col min="5890" max="5893" width="13.125" style="16" customWidth="1"/>
    <col min="5894" max="5894" width="15.625" style="16" customWidth="1"/>
    <col min="5895" max="5897" width="13.125" style="16" customWidth="1"/>
    <col min="5898" max="5898" width="46.75" style="16" customWidth="1"/>
    <col min="5899" max="6143" width="9" style="16"/>
    <col min="6144" max="6144" width="14.625" style="16" customWidth="1"/>
    <col min="6145" max="6145" width="19.5" style="16" customWidth="1"/>
    <col min="6146" max="6149" width="13.125" style="16" customWidth="1"/>
    <col min="6150" max="6150" width="15.625" style="16" customWidth="1"/>
    <col min="6151" max="6153" width="13.125" style="16" customWidth="1"/>
    <col min="6154" max="6154" width="46.75" style="16" customWidth="1"/>
    <col min="6155" max="6399" width="9" style="16"/>
    <col min="6400" max="6400" width="14.625" style="16" customWidth="1"/>
    <col min="6401" max="6401" width="19.5" style="16" customWidth="1"/>
    <col min="6402" max="6405" width="13.125" style="16" customWidth="1"/>
    <col min="6406" max="6406" width="15.625" style="16" customWidth="1"/>
    <col min="6407" max="6409" width="13.125" style="16" customWidth="1"/>
    <col min="6410" max="6410" width="46.75" style="16" customWidth="1"/>
    <col min="6411" max="6655" width="9" style="16"/>
    <col min="6656" max="6656" width="14.625" style="16" customWidth="1"/>
    <col min="6657" max="6657" width="19.5" style="16" customWidth="1"/>
    <col min="6658" max="6661" width="13.125" style="16" customWidth="1"/>
    <col min="6662" max="6662" width="15.625" style="16" customWidth="1"/>
    <col min="6663" max="6665" width="13.125" style="16" customWidth="1"/>
    <col min="6666" max="6666" width="46.75" style="16" customWidth="1"/>
    <col min="6667" max="6911" width="9" style="16"/>
    <col min="6912" max="6912" width="14.625" style="16" customWidth="1"/>
    <col min="6913" max="6913" width="19.5" style="16" customWidth="1"/>
    <col min="6914" max="6917" width="13.125" style="16" customWidth="1"/>
    <col min="6918" max="6918" width="15.625" style="16" customWidth="1"/>
    <col min="6919" max="6921" width="13.125" style="16" customWidth="1"/>
    <col min="6922" max="6922" width="46.75" style="16" customWidth="1"/>
    <col min="6923" max="7167" width="9" style="16"/>
    <col min="7168" max="7168" width="14.625" style="16" customWidth="1"/>
    <col min="7169" max="7169" width="19.5" style="16" customWidth="1"/>
    <col min="7170" max="7173" width="13.125" style="16" customWidth="1"/>
    <col min="7174" max="7174" width="15.625" style="16" customWidth="1"/>
    <col min="7175" max="7177" width="13.125" style="16" customWidth="1"/>
    <col min="7178" max="7178" width="46.75" style="16" customWidth="1"/>
    <col min="7179" max="7423" width="9" style="16"/>
    <col min="7424" max="7424" width="14.625" style="16" customWidth="1"/>
    <col min="7425" max="7425" width="19.5" style="16" customWidth="1"/>
    <col min="7426" max="7429" width="13.125" style="16" customWidth="1"/>
    <col min="7430" max="7430" width="15.625" style="16" customWidth="1"/>
    <col min="7431" max="7433" width="13.125" style="16" customWidth="1"/>
    <col min="7434" max="7434" width="46.75" style="16" customWidth="1"/>
    <col min="7435" max="7679" width="9" style="16"/>
    <col min="7680" max="7680" width="14.625" style="16" customWidth="1"/>
    <col min="7681" max="7681" width="19.5" style="16" customWidth="1"/>
    <col min="7682" max="7685" width="13.125" style="16" customWidth="1"/>
    <col min="7686" max="7686" width="15.625" style="16" customWidth="1"/>
    <col min="7687" max="7689" width="13.125" style="16" customWidth="1"/>
    <col min="7690" max="7690" width="46.75" style="16" customWidth="1"/>
    <col min="7691" max="7935" width="9" style="16"/>
    <col min="7936" max="7936" width="14.625" style="16" customWidth="1"/>
    <col min="7937" max="7937" width="19.5" style="16" customWidth="1"/>
    <col min="7938" max="7941" width="13.125" style="16" customWidth="1"/>
    <col min="7942" max="7942" width="15.625" style="16" customWidth="1"/>
    <col min="7943" max="7945" width="13.125" style="16" customWidth="1"/>
    <col min="7946" max="7946" width="46.75" style="16" customWidth="1"/>
    <col min="7947" max="8191" width="9" style="16"/>
    <col min="8192" max="8192" width="14.625" style="16" customWidth="1"/>
    <col min="8193" max="8193" width="19.5" style="16" customWidth="1"/>
    <col min="8194" max="8197" width="13.125" style="16" customWidth="1"/>
    <col min="8198" max="8198" width="15.625" style="16" customWidth="1"/>
    <col min="8199" max="8201" width="13.125" style="16" customWidth="1"/>
    <col min="8202" max="8202" width="46.75" style="16" customWidth="1"/>
    <col min="8203" max="8447" width="9" style="16"/>
    <col min="8448" max="8448" width="14.625" style="16" customWidth="1"/>
    <col min="8449" max="8449" width="19.5" style="16" customWidth="1"/>
    <col min="8450" max="8453" width="13.125" style="16" customWidth="1"/>
    <col min="8454" max="8454" width="15.625" style="16" customWidth="1"/>
    <col min="8455" max="8457" width="13.125" style="16" customWidth="1"/>
    <col min="8458" max="8458" width="46.75" style="16" customWidth="1"/>
    <col min="8459" max="8703" width="9" style="16"/>
    <col min="8704" max="8704" width="14.625" style="16" customWidth="1"/>
    <col min="8705" max="8705" width="19.5" style="16" customWidth="1"/>
    <col min="8706" max="8709" width="13.125" style="16" customWidth="1"/>
    <col min="8710" max="8710" width="15.625" style="16" customWidth="1"/>
    <col min="8711" max="8713" width="13.125" style="16" customWidth="1"/>
    <col min="8714" max="8714" width="46.75" style="16" customWidth="1"/>
    <col min="8715" max="8959" width="9" style="16"/>
    <col min="8960" max="8960" width="14.625" style="16" customWidth="1"/>
    <col min="8961" max="8961" width="19.5" style="16" customWidth="1"/>
    <col min="8962" max="8965" width="13.125" style="16" customWidth="1"/>
    <col min="8966" max="8966" width="15.625" style="16" customWidth="1"/>
    <col min="8967" max="8969" width="13.125" style="16" customWidth="1"/>
    <col min="8970" max="8970" width="46.75" style="16" customWidth="1"/>
    <col min="8971" max="9215" width="9" style="16"/>
    <col min="9216" max="9216" width="14.625" style="16" customWidth="1"/>
    <col min="9217" max="9217" width="19.5" style="16" customWidth="1"/>
    <col min="9218" max="9221" width="13.125" style="16" customWidth="1"/>
    <col min="9222" max="9222" width="15.625" style="16" customWidth="1"/>
    <col min="9223" max="9225" width="13.125" style="16" customWidth="1"/>
    <col min="9226" max="9226" width="46.75" style="16" customWidth="1"/>
    <col min="9227" max="9471" width="9" style="16"/>
    <col min="9472" max="9472" width="14.625" style="16" customWidth="1"/>
    <col min="9473" max="9473" width="19.5" style="16" customWidth="1"/>
    <col min="9474" max="9477" width="13.125" style="16" customWidth="1"/>
    <col min="9478" max="9478" width="15.625" style="16" customWidth="1"/>
    <col min="9479" max="9481" width="13.125" style="16" customWidth="1"/>
    <col min="9482" max="9482" width="46.75" style="16" customWidth="1"/>
    <col min="9483" max="9727" width="9" style="16"/>
    <col min="9728" max="9728" width="14.625" style="16" customWidth="1"/>
    <col min="9729" max="9729" width="19.5" style="16" customWidth="1"/>
    <col min="9730" max="9733" width="13.125" style="16" customWidth="1"/>
    <col min="9734" max="9734" width="15.625" style="16" customWidth="1"/>
    <col min="9735" max="9737" width="13.125" style="16" customWidth="1"/>
    <col min="9738" max="9738" width="46.75" style="16" customWidth="1"/>
    <col min="9739" max="9983" width="9" style="16"/>
    <col min="9984" max="9984" width="14.625" style="16" customWidth="1"/>
    <col min="9985" max="9985" width="19.5" style="16" customWidth="1"/>
    <col min="9986" max="9989" width="13.125" style="16" customWidth="1"/>
    <col min="9990" max="9990" width="15.625" style="16" customWidth="1"/>
    <col min="9991" max="9993" width="13.125" style="16" customWidth="1"/>
    <col min="9994" max="9994" width="46.75" style="16" customWidth="1"/>
    <col min="9995" max="10239" width="9" style="16"/>
    <col min="10240" max="10240" width="14.625" style="16" customWidth="1"/>
    <col min="10241" max="10241" width="19.5" style="16" customWidth="1"/>
    <col min="10242" max="10245" width="13.125" style="16" customWidth="1"/>
    <col min="10246" max="10246" width="15.625" style="16" customWidth="1"/>
    <col min="10247" max="10249" width="13.125" style="16" customWidth="1"/>
    <col min="10250" max="10250" width="46.75" style="16" customWidth="1"/>
    <col min="10251" max="10495" width="9" style="16"/>
    <col min="10496" max="10496" width="14.625" style="16" customWidth="1"/>
    <col min="10497" max="10497" width="19.5" style="16" customWidth="1"/>
    <col min="10498" max="10501" width="13.125" style="16" customWidth="1"/>
    <col min="10502" max="10502" width="15.625" style="16" customWidth="1"/>
    <col min="10503" max="10505" width="13.125" style="16" customWidth="1"/>
    <col min="10506" max="10506" width="46.75" style="16" customWidth="1"/>
    <col min="10507" max="10751" width="9" style="16"/>
    <col min="10752" max="10752" width="14.625" style="16" customWidth="1"/>
    <col min="10753" max="10753" width="19.5" style="16" customWidth="1"/>
    <col min="10754" max="10757" width="13.125" style="16" customWidth="1"/>
    <col min="10758" max="10758" width="15.625" style="16" customWidth="1"/>
    <col min="10759" max="10761" width="13.125" style="16" customWidth="1"/>
    <col min="10762" max="10762" width="46.75" style="16" customWidth="1"/>
    <col min="10763" max="11007" width="9" style="16"/>
    <col min="11008" max="11008" width="14.625" style="16" customWidth="1"/>
    <col min="11009" max="11009" width="19.5" style="16" customWidth="1"/>
    <col min="11010" max="11013" width="13.125" style="16" customWidth="1"/>
    <col min="11014" max="11014" width="15.625" style="16" customWidth="1"/>
    <col min="11015" max="11017" width="13.125" style="16" customWidth="1"/>
    <col min="11018" max="11018" width="46.75" style="16" customWidth="1"/>
    <col min="11019" max="11263" width="9" style="16"/>
    <col min="11264" max="11264" width="14.625" style="16" customWidth="1"/>
    <col min="11265" max="11265" width="19.5" style="16" customWidth="1"/>
    <col min="11266" max="11269" width="13.125" style="16" customWidth="1"/>
    <col min="11270" max="11270" width="15.625" style="16" customWidth="1"/>
    <col min="11271" max="11273" width="13.125" style="16" customWidth="1"/>
    <col min="11274" max="11274" width="46.75" style="16" customWidth="1"/>
    <col min="11275" max="11519" width="9" style="16"/>
    <col min="11520" max="11520" width="14.625" style="16" customWidth="1"/>
    <col min="11521" max="11521" width="19.5" style="16" customWidth="1"/>
    <col min="11522" max="11525" width="13.125" style="16" customWidth="1"/>
    <col min="11526" max="11526" width="15.625" style="16" customWidth="1"/>
    <col min="11527" max="11529" width="13.125" style="16" customWidth="1"/>
    <col min="11530" max="11530" width="46.75" style="16" customWidth="1"/>
    <col min="11531" max="11775" width="9" style="16"/>
    <col min="11776" max="11776" width="14.625" style="16" customWidth="1"/>
    <col min="11777" max="11777" width="19.5" style="16" customWidth="1"/>
    <col min="11778" max="11781" width="13.125" style="16" customWidth="1"/>
    <col min="11782" max="11782" width="15.625" style="16" customWidth="1"/>
    <col min="11783" max="11785" width="13.125" style="16" customWidth="1"/>
    <col min="11786" max="11786" width="46.75" style="16" customWidth="1"/>
    <col min="11787" max="12031" width="9" style="16"/>
    <col min="12032" max="12032" width="14.625" style="16" customWidth="1"/>
    <col min="12033" max="12033" width="19.5" style="16" customWidth="1"/>
    <col min="12034" max="12037" width="13.125" style="16" customWidth="1"/>
    <col min="12038" max="12038" width="15.625" style="16" customWidth="1"/>
    <col min="12039" max="12041" width="13.125" style="16" customWidth="1"/>
    <col min="12042" max="12042" width="46.75" style="16" customWidth="1"/>
    <col min="12043" max="12287" width="9" style="16"/>
    <col min="12288" max="12288" width="14.625" style="16" customWidth="1"/>
    <col min="12289" max="12289" width="19.5" style="16" customWidth="1"/>
    <col min="12290" max="12293" width="13.125" style="16" customWidth="1"/>
    <col min="12294" max="12294" width="15.625" style="16" customWidth="1"/>
    <col min="12295" max="12297" width="13.125" style="16" customWidth="1"/>
    <col min="12298" max="12298" width="46.75" style="16" customWidth="1"/>
    <col min="12299" max="12543" width="9" style="16"/>
    <col min="12544" max="12544" width="14.625" style="16" customWidth="1"/>
    <col min="12545" max="12545" width="19.5" style="16" customWidth="1"/>
    <col min="12546" max="12549" width="13.125" style="16" customWidth="1"/>
    <col min="12550" max="12550" width="15.625" style="16" customWidth="1"/>
    <col min="12551" max="12553" width="13.125" style="16" customWidth="1"/>
    <col min="12554" max="12554" width="46.75" style="16" customWidth="1"/>
    <col min="12555" max="12799" width="9" style="16"/>
    <col min="12800" max="12800" width="14.625" style="16" customWidth="1"/>
    <col min="12801" max="12801" width="19.5" style="16" customWidth="1"/>
    <col min="12802" max="12805" width="13.125" style="16" customWidth="1"/>
    <col min="12806" max="12806" width="15.625" style="16" customWidth="1"/>
    <col min="12807" max="12809" width="13.125" style="16" customWidth="1"/>
    <col min="12810" max="12810" width="46.75" style="16" customWidth="1"/>
    <col min="12811" max="13055" width="9" style="16"/>
    <col min="13056" max="13056" width="14.625" style="16" customWidth="1"/>
    <col min="13057" max="13057" width="19.5" style="16" customWidth="1"/>
    <col min="13058" max="13061" width="13.125" style="16" customWidth="1"/>
    <col min="13062" max="13062" width="15.625" style="16" customWidth="1"/>
    <col min="13063" max="13065" width="13.125" style="16" customWidth="1"/>
    <col min="13066" max="13066" width="46.75" style="16" customWidth="1"/>
    <col min="13067" max="13311" width="9" style="16"/>
    <col min="13312" max="13312" width="14.625" style="16" customWidth="1"/>
    <col min="13313" max="13313" width="19.5" style="16" customWidth="1"/>
    <col min="13314" max="13317" width="13.125" style="16" customWidth="1"/>
    <col min="13318" max="13318" width="15.625" style="16" customWidth="1"/>
    <col min="13319" max="13321" width="13.125" style="16" customWidth="1"/>
    <col min="13322" max="13322" width="46.75" style="16" customWidth="1"/>
    <col min="13323" max="13567" width="9" style="16"/>
    <col min="13568" max="13568" width="14.625" style="16" customWidth="1"/>
    <col min="13569" max="13569" width="19.5" style="16" customWidth="1"/>
    <col min="13570" max="13573" width="13.125" style="16" customWidth="1"/>
    <col min="13574" max="13574" width="15.625" style="16" customWidth="1"/>
    <col min="13575" max="13577" width="13.125" style="16" customWidth="1"/>
    <col min="13578" max="13578" width="46.75" style="16" customWidth="1"/>
    <col min="13579" max="13823" width="9" style="16"/>
    <col min="13824" max="13824" width="14.625" style="16" customWidth="1"/>
    <col min="13825" max="13825" width="19.5" style="16" customWidth="1"/>
    <col min="13826" max="13829" width="13.125" style="16" customWidth="1"/>
    <col min="13830" max="13830" width="15.625" style="16" customWidth="1"/>
    <col min="13831" max="13833" width="13.125" style="16" customWidth="1"/>
    <col min="13834" max="13834" width="46.75" style="16" customWidth="1"/>
    <col min="13835" max="14079" width="9" style="16"/>
    <col min="14080" max="14080" width="14.625" style="16" customWidth="1"/>
    <col min="14081" max="14081" width="19.5" style="16" customWidth="1"/>
    <col min="14082" max="14085" width="13.125" style="16" customWidth="1"/>
    <col min="14086" max="14086" width="15.625" style="16" customWidth="1"/>
    <col min="14087" max="14089" width="13.125" style="16" customWidth="1"/>
    <col min="14090" max="14090" width="46.75" style="16" customWidth="1"/>
    <col min="14091" max="14335" width="9" style="16"/>
    <col min="14336" max="14336" width="14.625" style="16" customWidth="1"/>
    <col min="14337" max="14337" width="19.5" style="16" customWidth="1"/>
    <col min="14338" max="14341" width="13.125" style="16" customWidth="1"/>
    <col min="14342" max="14342" width="15.625" style="16" customWidth="1"/>
    <col min="14343" max="14345" width="13.125" style="16" customWidth="1"/>
    <col min="14346" max="14346" width="46.75" style="16" customWidth="1"/>
    <col min="14347" max="14591" width="9" style="16"/>
    <col min="14592" max="14592" width="14.625" style="16" customWidth="1"/>
    <col min="14593" max="14593" width="19.5" style="16" customWidth="1"/>
    <col min="14594" max="14597" width="13.125" style="16" customWidth="1"/>
    <col min="14598" max="14598" width="15.625" style="16" customWidth="1"/>
    <col min="14599" max="14601" width="13.125" style="16" customWidth="1"/>
    <col min="14602" max="14602" width="46.75" style="16" customWidth="1"/>
    <col min="14603" max="14847" width="9" style="16"/>
    <col min="14848" max="14848" width="14.625" style="16" customWidth="1"/>
    <col min="14849" max="14849" width="19.5" style="16" customWidth="1"/>
    <col min="14850" max="14853" width="13.125" style="16" customWidth="1"/>
    <col min="14854" max="14854" width="15.625" style="16" customWidth="1"/>
    <col min="14855" max="14857" width="13.125" style="16" customWidth="1"/>
    <col min="14858" max="14858" width="46.75" style="16" customWidth="1"/>
    <col min="14859" max="15103" width="9" style="16"/>
    <col min="15104" max="15104" width="14.625" style="16" customWidth="1"/>
    <col min="15105" max="15105" width="19.5" style="16" customWidth="1"/>
    <col min="15106" max="15109" width="13.125" style="16" customWidth="1"/>
    <col min="15110" max="15110" width="15.625" style="16" customWidth="1"/>
    <col min="15111" max="15113" width="13.125" style="16" customWidth="1"/>
    <col min="15114" max="15114" width="46.75" style="16" customWidth="1"/>
    <col min="15115" max="15359" width="9" style="16"/>
    <col min="15360" max="15360" width="14.625" style="16" customWidth="1"/>
    <col min="15361" max="15361" width="19.5" style="16" customWidth="1"/>
    <col min="15362" max="15365" width="13.125" style="16" customWidth="1"/>
    <col min="15366" max="15366" width="15.625" style="16" customWidth="1"/>
    <col min="15367" max="15369" width="13.125" style="16" customWidth="1"/>
    <col min="15370" max="15370" width="46.75" style="16" customWidth="1"/>
    <col min="15371" max="15615" width="9" style="16"/>
    <col min="15616" max="15616" width="14.625" style="16" customWidth="1"/>
    <col min="15617" max="15617" width="19.5" style="16" customWidth="1"/>
    <col min="15618" max="15621" width="13.125" style="16" customWidth="1"/>
    <col min="15622" max="15622" width="15.625" style="16" customWidth="1"/>
    <col min="15623" max="15625" width="13.125" style="16" customWidth="1"/>
    <col min="15626" max="15626" width="46.75" style="16" customWidth="1"/>
    <col min="15627" max="15871" width="9" style="16"/>
    <col min="15872" max="15872" width="14.625" style="16" customWidth="1"/>
    <col min="15873" max="15873" width="19.5" style="16" customWidth="1"/>
    <col min="15874" max="15877" width="13.125" style="16" customWidth="1"/>
    <col min="15878" max="15878" width="15.625" style="16" customWidth="1"/>
    <col min="15879" max="15881" width="13.125" style="16" customWidth="1"/>
    <col min="15882" max="15882" width="46.75" style="16" customWidth="1"/>
    <col min="15883" max="16127" width="9" style="16"/>
    <col min="16128" max="16128" width="14.625" style="16" customWidth="1"/>
    <col min="16129" max="16129" width="19.5" style="16" customWidth="1"/>
    <col min="16130" max="16133" width="13.125" style="16" customWidth="1"/>
    <col min="16134" max="16134" width="15.625" style="16" customWidth="1"/>
    <col min="16135" max="16137" width="13.125" style="16" customWidth="1"/>
    <col min="16138" max="16138" width="46.75" style="16" customWidth="1"/>
    <col min="16139" max="16384" width="9" style="16"/>
  </cols>
  <sheetData>
    <row r="1" spans="1:12" s="1" customFormat="1" ht="17.25" customHeight="1">
      <c r="A1" s="336" t="s">
        <v>9</v>
      </c>
      <c r="B1" s="336"/>
      <c r="C1" s="336"/>
      <c r="D1" s="336"/>
      <c r="E1" s="336"/>
      <c r="F1" s="336"/>
      <c r="I1" s="32"/>
      <c r="J1" s="4" t="s">
        <v>88</v>
      </c>
    </row>
    <row r="2" spans="1:12" s="1" customFormat="1" ht="17.25" customHeight="1">
      <c r="I2" s="32"/>
      <c r="J2" s="2" t="s">
        <v>15</v>
      </c>
    </row>
    <row r="3" spans="1:12" ht="17.25" customHeight="1">
      <c r="A3" s="332" t="s">
        <v>7</v>
      </c>
      <c r="B3" s="332" t="s">
        <v>8</v>
      </c>
      <c r="C3" s="333" t="s">
        <v>12</v>
      </c>
      <c r="D3" s="333" t="s">
        <v>13</v>
      </c>
      <c r="E3" s="327" t="s">
        <v>4</v>
      </c>
      <c r="F3" s="329"/>
      <c r="G3" s="327" t="s">
        <v>5</v>
      </c>
      <c r="H3" s="328"/>
      <c r="I3" s="329"/>
      <c r="J3" s="330" t="s">
        <v>10</v>
      </c>
    </row>
    <row r="4" spans="1:12" ht="17.25" customHeight="1">
      <c r="A4" s="332"/>
      <c r="B4" s="332"/>
      <c r="C4" s="332"/>
      <c r="D4" s="332"/>
      <c r="E4" s="193" t="s">
        <v>0</v>
      </c>
      <c r="F4" s="193" t="s">
        <v>1</v>
      </c>
      <c r="G4" s="193" t="s">
        <v>6</v>
      </c>
      <c r="H4" s="193" t="s">
        <v>2</v>
      </c>
      <c r="I4" s="195" t="s">
        <v>3</v>
      </c>
      <c r="J4" s="331"/>
    </row>
    <row r="5" spans="1:12" s="36" customFormat="1" ht="17.25" customHeight="1">
      <c r="A5" s="39"/>
      <c r="B5" s="40"/>
      <c r="C5" s="41"/>
      <c r="D5" s="41"/>
      <c r="E5" s="42"/>
      <c r="F5" s="42"/>
      <c r="G5" s="43"/>
      <c r="H5" s="43"/>
      <c r="I5" s="125">
        <f>C5-E5-F5-G5-H5</f>
        <v>0</v>
      </c>
      <c r="J5" s="44"/>
    </row>
    <row r="6" spans="1:12" s="36" customFormat="1" ht="17.25" customHeight="1">
      <c r="A6" s="39" t="s">
        <v>76</v>
      </c>
      <c r="B6" s="27" t="s">
        <v>77</v>
      </c>
      <c r="C6" s="48" t="s">
        <v>78</v>
      </c>
      <c r="D6" s="48" t="s">
        <v>79</v>
      </c>
      <c r="E6" s="45">
        <v>991100</v>
      </c>
      <c r="F6" s="45"/>
      <c r="G6" s="46"/>
      <c r="H6" s="46"/>
      <c r="I6" s="125">
        <f>D6-E6-F6-G6-H6</f>
        <v>0</v>
      </c>
      <c r="J6" s="47" t="s">
        <v>80</v>
      </c>
    </row>
    <row r="7" spans="1:12" s="36" customFormat="1" ht="17.25" customHeight="1">
      <c r="A7" s="39" t="s">
        <v>81</v>
      </c>
      <c r="B7" s="27"/>
      <c r="C7" s="48"/>
      <c r="D7" s="48"/>
      <c r="E7" s="45"/>
      <c r="F7" s="45"/>
      <c r="G7" s="46"/>
      <c r="H7" s="46"/>
      <c r="I7" s="125">
        <f>C7-E7-F7-G7-H7</f>
        <v>0</v>
      </c>
      <c r="J7" s="47" t="s">
        <v>82</v>
      </c>
    </row>
    <row r="8" spans="1:12" s="36" customFormat="1" ht="17.25" customHeight="1">
      <c r="A8" s="39" t="s">
        <v>83</v>
      </c>
      <c r="B8" s="27"/>
      <c r="C8" s="48"/>
      <c r="D8" s="48"/>
      <c r="E8" s="45"/>
      <c r="F8" s="45"/>
      <c r="G8" s="46"/>
      <c r="H8" s="46"/>
      <c r="I8" s="125"/>
      <c r="J8" s="47" t="s">
        <v>84</v>
      </c>
    </row>
    <row r="9" spans="1:12" s="36" customFormat="1" ht="17.25" customHeight="1">
      <c r="A9" s="39"/>
      <c r="B9" s="27"/>
      <c r="C9" s="48"/>
      <c r="D9" s="48"/>
      <c r="E9" s="45"/>
      <c r="F9" s="45"/>
      <c r="G9" s="46"/>
      <c r="H9" s="46"/>
      <c r="I9" s="125"/>
      <c r="J9" s="47" t="s">
        <v>85</v>
      </c>
    </row>
    <row r="10" spans="1:12" s="36" customFormat="1" ht="17.25" customHeight="1">
      <c r="A10" s="39"/>
      <c r="B10" s="27"/>
      <c r="C10" s="48"/>
      <c r="D10" s="48"/>
      <c r="E10" s="45"/>
      <c r="F10" s="45"/>
      <c r="G10" s="46"/>
      <c r="H10" s="46"/>
      <c r="I10" s="125"/>
      <c r="J10" s="47" t="s">
        <v>86</v>
      </c>
    </row>
    <row r="11" spans="1:12" s="36" customFormat="1" ht="17.25" customHeight="1">
      <c r="A11" s="39"/>
      <c r="B11" s="27"/>
      <c r="C11" s="48"/>
      <c r="D11" s="48"/>
      <c r="E11" s="45"/>
      <c r="F11" s="45"/>
      <c r="G11" s="46"/>
      <c r="H11" s="46"/>
      <c r="I11" s="125"/>
      <c r="J11" s="47" t="s">
        <v>87</v>
      </c>
    </row>
    <row r="12" spans="1:12" s="36" customFormat="1" ht="17.25" customHeight="1">
      <c r="A12" s="39"/>
      <c r="B12" s="28"/>
      <c r="C12" s="50"/>
      <c r="D12" s="50"/>
      <c r="E12" s="51"/>
      <c r="F12" s="51"/>
      <c r="G12" s="52"/>
      <c r="H12" s="52"/>
      <c r="I12" s="126"/>
      <c r="J12" s="53"/>
    </row>
    <row r="13" spans="1:12" s="36" customFormat="1" ht="17.25" customHeight="1">
      <c r="A13" s="39"/>
      <c r="B13" s="40"/>
      <c r="C13" s="41"/>
      <c r="D13" s="41"/>
      <c r="E13" s="42"/>
      <c r="F13" s="42"/>
      <c r="G13" s="42"/>
      <c r="H13" s="42"/>
      <c r="I13" s="127">
        <f>C13-E13-F13-G13-H13</f>
        <v>0</v>
      </c>
      <c r="J13" s="7"/>
      <c r="L13" s="36" t="s">
        <v>89</v>
      </c>
    </row>
    <row r="14" spans="1:12" s="36" customFormat="1" ht="17.25" customHeight="1">
      <c r="A14" s="39"/>
      <c r="B14" s="27" t="s">
        <v>90</v>
      </c>
      <c r="C14" s="48" t="s">
        <v>91</v>
      </c>
      <c r="D14" s="48" t="s">
        <v>92</v>
      </c>
      <c r="E14" s="45">
        <v>7149967</v>
      </c>
      <c r="F14" s="45"/>
      <c r="G14" s="45"/>
      <c r="H14" s="45"/>
      <c r="I14" s="127">
        <f>D14-E14-F14-G14-H14</f>
        <v>0</v>
      </c>
      <c r="J14" s="54" t="s">
        <v>93</v>
      </c>
      <c r="L14" s="36" t="s">
        <v>94</v>
      </c>
    </row>
    <row r="15" spans="1:12" s="36" customFormat="1" ht="17.25" customHeight="1">
      <c r="A15" s="39"/>
      <c r="B15" s="27"/>
      <c r="C15" s="48"/>
      <c r="D15" s="48"/>
      <c r="E15" s="45"/>
      <c r="F15" s="45"/>
      <c r="G15" s="45"/>
      <c r="H15" s="45"/>
      <c r="I15" s="127">
        <f>C15-E15-F15-G15-H15</f>
        <v>0</v>
      </c>
      <c r="J15" s="54" t="s">
        <v>96</v>
      </c>
      <c r="L15" s="36" t="s">
        <v>97</v>
      </c>
    </row>
    <row r="16" spans="1:12" s="36" customFormat="1" ht="17.25" customHeight="1">
      <c r="A16" s="39"/>
      <c r="B16" s="27"/>
      <c r="C16" s="48"/>
      <c r="D16" s="48"/>
      <c r="E16" s="45"/>
      <c r="F16" s="45"/>
      <c r="G16" s="45"/>
      <c r="H16" s="45"/>
      <c r="I16" s="127"/>
      <c r="J16" s="54" t="s">
        <v>99</v>
      </c>
      <c r="L16" s="36" t="s">
        <v>100</v>
      </c>
    </row>
    <row r="17" spans="1:12" s="36" customFormat="1" ht="17.25" customHeight="1">
      <c r="A17" s="39"/>
      <c r="B17" s="27"/>
      <c r="C17" s="48"/>
      <c r="D17" s="48"/>
      <c r="E17" s="45"/>
      <c r="F17" s="45"/>
      <c r="G17" s="45"/>
      <c r="H17" s="45"/>
      <c r="I17" s="127"/>
      <c r="J17" s="54" t="s">
        <v>101</v>
      </c>
      <c r="L17" s="36" t="s">
        <v>102</v>
      </c>
    </row>
    <row r="18" spans="1:12" s="36" customFormat="1" ht="17.25" customHeight="1">
      <c r="A18" s="39"/>
      <c r="B18" s="27"/>
      <c r="C18" s="48"/>
      <c r="D18" s="48"/>
      <c r="E18" s="45"/>
      <c r="F18" s="45"/>
      <c r="G18" s="45"/>
      <c r="H18" s="45"/>
      <c r="I18" s="127"/>
      <c r="J18" s="54" t="s">
        <v>103</v>
      </c>
      <c r="L18" s="36" t="s">
        <v>104</v>
      </c>
    </row>
    <row r="19" spans="1:12" s="36" customFormat="1" ht="17.25" customHeight="1">
      <c r="A19" s="39"/>
      <c r="B19" s="27"/>
      <c r="C19" s="48"/>
      <c r="D19" s="48"/>
      <c r="E19" s="45"/>
      <c r="F19" s="45"/>
      <c r="G19" s="45"/>
      <c r="H19" s="45"/>
      <c r="I19" s="127"/>
      <c r="J19" s="55" t="s">
        <v>105</v>
      </c>
      <c r="L19" s="36" t="s">
        <v>106</v>
      </c>
    </row>
    <row r="20" spans="1:12" s="36" customFormat="1" ht="17.25" customHeight="1">
      <c r="A20" s="39"/>
      <c r="B20" s="27"/>
      <c r="C20" s="48"/>
      <c r="D20" s="48"/>
      <c r="E20" s="45"/>
      <c r="F20" s="45"/>
      <c r="G20" s="45"/>
      <c r="H20" s="45"/>
      <c r="I20" s="127"/>
      <c r="J20" s="55" t="s">
        <v>107</v>
      </c>
      <c r="L20" s="36" t="s">
        <v>108</v>
      </c>
    </row>
    <row r="21" spans="1:12" s="36" customFormat="1" ht="17.25" customHeight="1">
      <c r="A21" s="39"/>
      <c r="B21" s="27"/>
      <c r="C21" s="48"/>
      <c r="D21" s="48"/>
      <c r="E21" s="45"/>
      <c r="F21" s="45"/>
      <c r="G21" s="45"/>
      <c r="H21" s="45"/>
      <c r="I21" s="127"/>
      <c r="J21" s="55" t="s">
        <v>109</v>
      </c>
      <c r="L21" s="36" t="s">
        <v>110</v>
      </c>
    </row>
    <row r="22" spans="1:12" s="36" customFormat="1" ht="17.25" customHeight="1">
      <c r="A22" s="39"/>
      <c r="B22" s="27"/>
      <c r="C22" s="48"/>
      <c r="D22" s="48"/>
      <c r="E22" s="45"/>
      <c r="F22" s="45"/>
      <c r="G22" s="45"/>
      <c r="H22" s="45"/>
      <c r="I22" s="127"/>
      <c r="J22" s="55" t="s">
        <v>111</v>
      </c>
    </row>
    <row r="23" spans="1:12" s="36" customFormat="1" ht="17.25" customHeight="1">
      <c r="A23" s="39"/>
      <c r="B23" s="27"/>
      <c r="C23" s="48"/>
      <c r="D23" s="48"/>
      <c r="E23" s="45"/>
      <c r="F23" s="45"/>
      <c r="G23" s="45"/>
      <c r="H23" s="45"/>
      <c r="I23" s="127"/>
      <c r="J23" s="55" t="s">
        <v>112</v>
      </c>
    </row>
    <row r="24" spans="1:12" s="36" customFormat="1" ht="17.25" customHeight="1">
      <c r="A24" s="39"/>
      <c r="B24" s="27"/>
      <c r="C24" s="48"/>
      <c r="D24" s="48"/>
      <c r="E24" s="45"/>
      <c r="F24" s="45"/>
      <c r="G24" s="45"/>
      <c r="H24" s="45"/>
      <c r="I24" s="127"/>
      <c r="J24" s="55" t="s">
        <v>113</v>
      </c>
    </row>
    <row r="25" spans="1:12" s="36" customFormat="1" ht="17.25" customHeight="1">
      <c r="A25" s="39"/>
      <c r="B25" s="27"/>
      <c r="C25" s="48"/>
      <c r="D25" s="48"/>
      <c r="E25" s="45"/>
      <c r="F25" s="45"/>
      <c r="G25" s="45"/>
      <c r="H25" s="45"/>
      <c r="I25" s="127"/>
      <c r="J25" s="55" t="s">
        <v>114</v>
      </c>
    </row>
    <row r="26" spans="1:12" s="36" customFormat="1" ht="17.25" customHeight="1">
      <c r="A26" s="39"/>
      <c r="B26" s="27"/>
      <c r="C26" s="48"/>
      <c r="D26" s="48"/>
      <c r="E26" s="45"/>
      <c r="F26" s="45"/>
      <c r="G26" s="45"/>
      <c r="H26" s="45"/>
      <c r="I26" s="127"/>
      <c r="J26" s="55" t="s">
        <v>115</v>
      </c>
    </row>
    <row r="27" spans="1:12" s="36" customFormat="1" ht="17.25" customHeight="1">
      <c r="A27" s="39"/>
      <c r="B27" s="27"/>
      <c r="C27" s="48"/>
      <c r="D27" s="48"/>
      <c r="E27" s="45"/>
      <c r="F27" s="45"/>
      <c r="G27" s="45"/>
      <c r="H27" s="45"/>
      <c r="I27" s="127"/>
      <c r="J27" s="55" t="s">
        <v>116</v>
      </c>
    </row>
    <row r="28" spans="1:12" s="36" customFormat="1" ht="17.25" customHeight="1">
      <c r="A28" s="49"/>
      <c r="B28" s="28"/>
      <c r="C28" s="50"/>
      <c r="D28" s="50"/>
      <c r="E28" s="51"/>
      <c r="F28" s="51"/>
      <c r="G28" s="51"/>
      <c r="H28" s="51"/>
      <c r="I28" s="128"/>
      <c r="J28" s="53"/>
    </row>
    <row r="29" spans="1:12" s="1" customFormat="1" ht="17.25" customHeight="1">
      <c r="A29" s="336" t="s">
        <v>9</v>
      </c>
      <c r="B29" s="336"/>
      <c r="C29" s="336"/>
      <c r="D29" s="336"/>
      <c r="E29" s="336"/>
      <c r="F29" s="336"/>
      <c r="I29" s="32"/>
      <c r="J29" s="4" t="s">
        <v>118</v>
      </c>
    </row>
    <row r="30" spans="1:12" s="1" customFormat="1" ht="17.25" customHeight="1">
      <c r="I30" s="32"/>
      <c r="J30" s="2" t="s">
        <v>15</v>
      </c>
    </row>
    <row r="31" spans="1:12" ht="17.25" customHeight="1">
      <c r="A31" s="332" t="s">
        <v>7</v>
      </c>
      <c r="B31" s="332" t="s">
        <v>8</v>
      </c>
      <c r="C31" s="333" t="s">
        <v>12</v>
      </c>
      <c r="D31" s="333" t="s">
        <v>13</v>
      </c>
      <c r="E31" s="327" t="s">
        <v>4</v>
      </c>
      <c r="F31" s="329"/>
      <c r="G31" s="327" t="s">
        <v>5</v>
      </c>
      <c r="H31" s="328"/>
      <c r="I31" s="329"/>
      <c r="J31" s="330" t="s">
        <v>10</v>
      </c>
    </row>
    <row r="32" spans="1:12" ht="17.25" customHeight="1">
      <c r="A32" s="332"/>
      <c r="B32" s="332"/>
      <c r="C32" s="332"/>
      <c r="D32" s="332"/>
      <c r="E32" s="193" t="s">
        <v>0</v>
      </c>
      <c r="F32" s="193" t="s">
        <v>1</v>
      </c>
      <c r="G32" s="193" t="s">
        <v>6</v>
      </c>
      <c r="H32" s="193" t="s">
        <v>2</v>
      </c>
      <c r="I32" s="195" t="s">
        <v>3</v>
      </c>
      <c r="J32" s="331"/>
    </row>
    <row r="33" spans="1:11" customFormat="1" ht="17.25" customHeight="1">
      <c r="A33" s="56"/>
      <c r="B33" s="56"/>
      <c r="C33" s="57"/>
      <c r="D33" s="57"/>
      <c r="E33" s="57"/>
      <c r="F33" s="57"/>
      <c r="G33" s="57"/>
      <c r="H33" s="57"/>
      <c r="I33" s="65"/>
      <c r="J33" s="56"/>
    </row>
    <row r="34" spans="1:11" customFormat="1" ht="17.25" customHeight="1">
      <c r="A34" s="62" t="s">
        <v>202</v>
      </c>
      <c r="B34" s="62" t="s">
        <v>204</v>
      </c>
      <c r="C34" s="57">
        <v>8100000</v>
      </c>
      <c r="D34" s="57">
        <v>7503288</v>
      </c>
      <c r="E34" s="57">
        <v>5003288</v>
      </c>
      <c r="F34" s="57">
        <v>2500000</v>
      </c>
      <c r="G34" s="57"/>
      <c r="H34" s="57"/>
      <c r="I34" s="65">
        <f>D34-E34-F34-G34-H34</f>
        <v>0</v>
      </c>
      <c r="J34" s="56" t="s">
        <v>119</v>
      </c>
    </row>
    <row r="35" spans="1:11" customFormat="1" ht="17.25" customHeight="1">
      <c r="A35" s="62" t="s">
        <v>95</v>
      </c>
      <c r="B35" s="62" t="s">
        <v>205</v>
      </c>
      <c r="C35" s="57"/>
      <c r="D35" s="57"/>
      <c r="E35" s="57"/>
      <c r="F35" s="57"/>
      <c r="G35" s="57"/>
      <c r="H35" s="57"/>
      <c r="I35" s="65"/>
      <c r="J35" s="56" t="s">
        <v>120</v>
      </c>
      <c r="K35" t="s">
        <v>121</v>
      </c>
    </row>
    <row r="36" spans="1:11" customFormat="1" ht="17.25" customHeight="1">
      <c r="A36" s="62" t="s">
        <v>203</v>
      </c>
      <c r="B36" s="56"/>
      <c r="C36" s="57"/>
      <c r="D36" s="57"/>
      <c r="E36" s="57"/>
      <c r="F36" s="57"/>
      <c r="G36" s="57"/>
      <c r="H36" s="57"/>
      <c r="I36" s="65"/>
      <c r="J36" s="56" t="s">
        <v>122</v>
      </c>
    </row>
    <row r="37" spans="1:11" customFormat="1" ht="17.25" customHeight="1">
      <c r="A37" s="185"/>
      <c r="B37" s="56"/>
      <c r="C37" s="57"/>
      <c r="D37" s="57"/>
      <c r="E37" s="57"/>
      <c r="F37" s="57"/>
      <c r="G37" s="57"/>
      <c r="H37" s="57"/>
      <c r="I37" s="65"/>
      <c r="J37" s="56" t="s">
        <v>123</v>
      </c>
    </row>
    <row r="38" spans="1:11" customFormat="1" ht="17.25" customHeight="1">
      <c r="A38" s="185"/>
      <c r="B38" s="56"/>
      <c r="C38" s="57"/>
      <c r="D38" s="57"/>
      <c r="E38" s="57"/>
      <c r="F38" s="57"/>
      <c r="G38" s="57"/>
      <c r="H38" s="57"/>
      <c r="I38" s="65"/>
      <c r="J38" s="56" t="s">
        <v>124</v>
      </c>
    </row>
    <row r="39" spans="1:11" customFormat="1" ht="17.25" customHeight="1">
      <c r="A39" s="185"/>
      <c r="B39" s="56"/>
      <c r="C39" s="57"/>
      <c r="D39" s="57"/>
      <c r="E39" s="57"/>
      <c r="F39" s="57"/>
      <c r="G39" s="57"/>
      <c r="H39" s="57"/>
      <c r="I39" s="65"/>
      <c r="J39" s="56" t="s">
        <v>125</v>
      </c>
    </row>
    <row r="40" spans="1:11" customFormat="1" ht="17.25" customHeight="1">
      <c r="A40" s="185"/>
      <c r="B40" s="56"/>
      <c r="C40" s="57"/>
      <c r="D40" s="57"/>
      <c r="E40" s="57"/>
      <c r="F40" s="57"/>
      <c r="G40" s="57"/>
      <c r="H40" s="57"/>
      <c r="I40" s="65"/>
      <c r="J40" s="56" t="s">
        <v>126</v>
      </c>
    </row>
    <row r="41" spans="1:11" customFormat="1" ht="17.25" customHeight="1">
      <c r="A41" s="185"/>
      <c r="B41" s="56"/>
      <c r="C41" s="57"/>
      <c r="D41" s="57"/>
      <c r="E41" s="57"/>
      <c r="F41" s="57"/>
      <c r="G41" s="57"/>
      <c r="H41" s="57"/>
      <c r="I41" s="65"/>
      <c r="J41" s="56"/>
    </row>
    <row r="42" spans="1:11" customFormat="1" ht="17.25" customHeight="1">
      <c r="A42" s="185"/>
      <c r="B42" s="56"/>
      <c r="C42" s="57"/>
      <c r="D42" s="57"/>
      <c r="E42" s="57"/>
      <c r="F42" s="57"/>
      <c r="G42" s="57"/>
      <c r="H42" s="57"/>
      <c r="I42" s="65"/>
      <c r="J42" s="198" t="s">
        <v>127</v>
      </c>
    </row>
    <row r="43" spans="1:11" customFormat="1" ht="17.25" customHeight="1">
      <c r="A43" s="185"/>
      <c r="B43" s="56"/>
      <c r="C43" s="57"/>
      <c r="D43" s="57"/>
      <c r="E43" s="57"/>
      <c r="F43" s="57"/>
      <c r="G43" s="57"/>
      <c r="H43" s="57"/>
      <c r="I43" s="65"/>
      <c r="J43" s="198" t="s">
        <v>128</v>
      </c>
    </row>
    <row r="44" spans="1:11" customFormat="1" ht="17.25" customHeight="1">
      <c r="A44" s="185"/>
      <c r="B44" s="56"/>
      <c r="C44" s="57"/>
      <c r="D44" s="57"/>
      <c r="E44" s="57"/>
      <c r="F44" s="57"/>
      <c r="G44" s="57"/>
      <c r="H44" s="57"/>
      <c r="I44" s="65"/>
      <c r="J44" s="58" t="s">
        <v>129</v>
      </c>
    </row>
    <row r="45" spans="1:11" customFormat="1" ht="17.25" customHeight="1">
      <c r="A45" s="185"/>
      <c r="B45" s="56"/>
      <c r="C45" s="57"/>
      <c r="D45" s="57"/>
      <c r="E45" s="57"/>
      <c r="F45" s="57"/>
      <c r="G45" s="57"/>
      <c r="H45" s="57"/>
      <c r="I45" s="65"/>
      <c r="J45" s="58" t="s">
        <v>130</v>
      </c>
    </row>
    <row r="46" spans="1:11" customFormat="1" ht="17.25" customHeight="1">
      <c r="A46" s="186"/>
      <c r="B46" s="59"/>
      <c r="C46" s="60"/>
      <c r="D46" s="60"/>
      <c r="E46" s="60"/>
      <c r="F46" s="60"/>
      <c r="G46" s="60"/>
      <c r="H46" s="60"/>
      <c r="I46" s="129"/>
      <c r="J46" s="61" t="s">
        <v>131</v>
      </c>
    </row>
    <row r="47" spans="1:11" ht="17.25" customHeight="1">
      <c r="A47" s="301" t="s">
        <v>206</v>
      </c>
      <c r="B47" s="301"/>
      <c r="C47" s="301"/>
      <c r="D47" s="301"/>
      <c r="E47" s="301"/>
      <c r="F47" s="301"/>
      <c r="G47" s="301" t="s">
        <v>207</v>
      </c>
      <c r="H47" s="301"/>
      <c r="I47" s="301"/>
      <c r="J47" s="301"/>
    </row>
    <row r="48" spans="1:11" s="1" customFormat="1" ht="17.25" customHeight="1">
      <c r="A48" s="336" t="s">
        <v>9</v>
      </c>
      <c r="B48" s="336"/>
      <c r="C48" s="336"/>
      <c r="D48" s="336"/>
      <c r="E48" s="336"/>
      <c r="F48" s="336"/>
      <c r="I48" s="32"/>
      <c r="J48" s="4" t="s">
        <v>118</v>
      </c>
    </row>
    <row r="49" spans="1:10" s="1" customFormat="1" ht="17.25" customHeight="1">
      <c r="I49" s="32"/>
      <c r="J49" s="2" t="s">
        <v>15</v>
      </c>
    </row>
    <row r="50" spans="1:10" ht="17.25" customHeight="1">
      <c r="A50" s="332" t="s">
        <v>7</v>
      </c>
      <c r="B50" s="332" t="s">
        <v>8</v>
      </c>
      <c r="C50" s="333" t="s">
        <v>12</v>
      </c>
      <c r="D50" s="333" t="s">
        <v>13</v>
      </c>
      <c r="E50" s="327" t="s">
        <v>4</v>
      </c>
      <c r="F50" s="329"/>
      <c r="G50" s="327" t="s">
        <v>5</v>
      </c>
      <c r="H50" s="328"/>
      <c r="I50" s="329"/>
      <c r="J50" s="330" t="s">
        <v>10</v>
      </c>
    </row>
    <row r="51" spans="1:10" ht="17.25" customHeight="1">
      <c r="A51" s="332"/>
      <c r="B51" s="332"/>
      <c r="C51" s="332"/>
      <c r="D51" s="332"/>
      <c r="E51" s="193" t="s">
        <v>0</v>
      </c>
      <c r="F51" s="193" t="s">
        <v>1</v>
      </c>
      <c r="G51" s="193" t="s">
        <v>6</v>
      </c>
      <c r="H51" s="193" t="s">
        <v>2</v>
      </c>
      <c r="I51" s="195" t="s">
        <v>3</v>
      </c>
      <c r="J51" s="331"/>
    </row>
    <row r="52" spans="1:10" customFormat="1" ht="8.1" customHeight="1">
      <c r="A52" s="185"/>
      <c r="B52" s="62"/>
      <c r="C52" s="57"/>
      <c r="D52" s="57"/>
      <c r="E52" s="57"/>
      <c r="F52" s="57"/>
      <c r="G52" s="57"/>
      <c r="H52" s="57"/>
      <c r="I52" s="65"/>
      <c r="J52" s="58"/>
    </row>
    <row r="53" spans="1:10" customFormat="1" ht="17.25" customHeight="1">
      <c r="A53" s="39" t="s">
        <v>76</v>
      </c>
      <c r="B53" s="62" t="s">
        <v>132</v>
      </c>
      <c r="C53" s="63">
        <v>14500000</v>
      </c>
      <c r="D53" s="57">
        <v>2350700</v>
      </c>
      <c r="E53" s="57">
        <v>2350700</v>
      </c>
      <c r="F53" s="57"/>
      <c r="G53" s="57"/>
      <c r="H53" s="57"/>
      <c r="I53" s="65"/>
      <c r="J53" s="58" t="s">
        <v>133</v>
      </c>
    </row>
    <row r="54" spans="1:10" customFormat="1" ht="17.25" customHeight="1">
      <c r="A54" s="39" t="s">
        <v>81</v>
      </c>
      <c r="B54" s="56"/>
      <c r="C54" s="57"/>
      <c r="D54" s="57"/>
      <c r="E54" s="57"/>
      <c r="F54" s="57"/>
      <c r="G54" s="57"/>
      <c r="H54" s="57"/>
      <c r="I54" s="65"/>
      <c r="J54" s="58" t="s">
        <v>134</v>
      </c>
    </row>
    <row r="55" spans="1:10" customFormat="1" ht="17.25" customHeight="1">
      <c r="A55" s="39" t="s">
        <v>83</v>
      </c>
      <c r="B55" s="56"/>
      <c r="C55" s="57"/>
      <c r="D55" s="57"/>
      <c r="E55" s="57"/>
      <c r="F55" s="57"/>
      <c r="G55" s="57"/>
      <c r="H55" s="57"/>
      <c r="I55" s="65">
        <f>D55-E55-F55-G55-H55</f>
        <v>0</v>
      </c>
      <c r="J55" s="56" t="s">
        <v>135</v>
      </c>
    </row>
    <row r="56" spans="1:10" customFormat="1" ht="17.25" customHeight="1">
      <c r="A56" s="56"/>
      <c r="B56" s="56"/>
      <c r="C56" s="57"/>
      <c r="D56" s="57"/>
      <c r="E56" s="57"/>
      <c r="F56" s="57"/>
      <c r="G56" s="57"/>
      <c r="H56" s="57"/>
      <c r="I56" s="65"/>
      <c r="J56" s="64" t="s">
        <v>136</v>
      </c>
    </row>
    <row r="57" spans="1:10" customFormat="1" ht="17.25" customHeight="1">
      <c r="A57" s="56"/>
      <c r="B57" s="56"/>
      <c r="C57" s="57"/>
      <c r="D57" s="57"/>
      <c r="E57" s="57"/>
      <c r="F57" s="57"/>
      <c r="G57" s="57"/>
      <c r="H57" s="57"/>
      <c r="I57" s="65"/>
      <c r="J57" s="64" t="s">
        <v>137</v>
      </c>
    </row>
    <row r="58" spans="1:10" customFormat="1" ht="17.25" customHeight="1">
      <c r="A58" s="56"/>
      <c r="B58" s="342"/>
      <c r="C58" s="57"/>
      <c r="D58" s="65"/>
      <c r="E58" s="57"/>
      <c r="F58" s="57"/>
      <c r="G58" s="57"/>
      <c r="H58" s="57"/>
      <c r="I58" s="65"/>
      <c r="J58" s="66" t="s">
        <v>121</v>
      </c>
    </row>
    <row r="59" spans="1:10" customFormat="1" ht="17.25" customHeight="1">
      <c r="A59" s="56"/>
      <c r="B59" s="342"/>
      <c r="C59" s="57"/>
      <c r="D59" s="57"/>
      <c r="E59" s="57"/>
      <c r="F59" s="57"/>
      <c r="G59" s="57"/>
      <c r="H59" s="57"/>
      <c r="I59" s="65"/>
      <c r="J59" s="64" t="s">
        <v>138</v>
      </c>
    </row>
    <row r="60" spans="1:10" customFormat="1" ht="17.25" customHeight="1">
      <c r="A60" s="59"/>
      <c r="B60" s="59"/>
      <c r="C60" s="60"/>
      <c r="D60" s="60"/>
      <c r="E60" s="60"/>
      <c r="F60" s="60"/>
      <c r="G60" s="60"/>
      <c r="H60" s="60"/>
      <c r="I60" s="129">
        <f>D60-E60-F60-G60-H60</f>
        <v>0</v>
      </c>
      <c r="J60" s="67" t="s">
        <v>139</v>
      </c>
    </row>
    <row r="61" spans="1:10" customFormat="1" ht="8.1" customHeight="1">
      <c r="A61" s="70"/>
      <c r="B61" s="70"/>
      <c r="C61" s="70"/>
      <c r="D61" s="70"/>
      <c r="E61" s="176"/>
      <c r="F61" s="70"/>
      <c r="G61" s="70"/>
      <c r="H61" s="70"/>
      <c r="I61" s="65"/>
      <c r="J61" s="70"/>
    </row>
    <row r="62" spans="1:10" customFormat="1" ht="17.25" customHeight="1">
      <c r="A62" s="343" t="s">
        <v>298</v>
      </c>
      <c r="B62" s="64" t="s">
        <v>299</v>
      </c>
      <c r="C62" s="177">
        <v>500000</v>
      </c>
      <c r="D62" s="178">
        <v>440000</v>
      </c>
      <c r="E62" s="179">
        <v>440000</v>
      </c>
      <c r="F62" s="70"/>
      <c r="G62" s="70"/>
      <c r="H62" s="70"/>
      <c r="I62" s="65">
        <f>D62-E62-F62-G62-H62</f>
        <v>0</v>
      </c>
      <c r="J62" s="64" t="s">
        <v>300</v>
      </c>
    </row>
    <row r="63" spans="1:10" customFormat="1" ht="17.25" customHeight="1">
      <c r="A63" s="343"/>
      <c r="B63" s="70"/>
      <c r="C63" s="70"/>
      <c r="D63" s="70"/>
      <c r="E63" s="70"/>
      <c r="F63" s="70"/>
      <c r="G63" s="70"/>
      <c r="H63" s="70"/>
      <c r="I63" s="65">
        <f>D63-E63-F63-G63-H63</f>
        <v>0</v>
      </c>
      <c r="J63" s="64" t="s">
        <v>301</v>
      </c>
    </row>
    <row r="64" spans="1:10" customFormat="1" ht="17.25" customHeight="1">
      <c r="A64" s="344"/>
      <c r="B64" s="200"/>
      <c r="C64" s="200"/>
      <c r="D64" s="200"/>
      <c r="E64" s="200"/>
      <c r="F64" s="200"/>
      <c r="G64" s="200"/>
      <c r="H64" s="200"/>
      <c r="I64" s="129">
        <f>D64-E64-F64-G64-H64</f>
        <v>0</v>
      </c>
      <c r="J64" s="200"/>
    </row>
    <row r="65" spans="1:10" s="1" customFormat="1" ht="17.25" customHeight="1">
      <c r="A65" s="336" t="s">
        <v>9</v>
      </c>
      <c r="B65" s="336"/>
      <c r="C65" s="336"/>
      <c r="D65" s="336"/>
      <c r="E65" s="336"/>
      <c r="F65" s="336"/>
      <c r="I65" s="32"/>
      <c r="J65" s="4" t="s">
        <v>151</v>
      </c>
    </row>
    <row r="66" spans="1:10" s="1" customFormat="1" ht="17.25" customHeight="1">
      <c r="A66" s="82"/>
      <c r="B66" s="82"/>
      <c r="C66" s="82"/>
      <c r="D66" s="82"/>
      <c r="E66" s="82"/>
      <c r="F66" s="82"/>
      <c r="G66" s="82"/>
      <c r="H66" s="82"/>
      <c r="I66" s="83"/>
      <c r="J66" s="84" t="s">
        <v>15</v>
      </c>
    </row>
    <row r="67" spans="1:10" customFormat="1" ht="8.1" customHeight="1">
      <c r="A67" s="199"/>
      <c r="B67" s="199"/>
      <c r="C67" s="199"/>
      <c r="D67" s="199"/>
      <c r="E67" s="199"/>
      <c r="F67" s="199"/>
      <c r="G67" s="199"/>
      <c r="H67" s="199"/>
      <c r="I67" s="130">
        <f t="shared" ref="I67:I82" si="0">D67-E67-F67-G67-H67</f>
        <v>0</v>
      </c>
      <c r="J67" s="172" t="s">
        <v>286</v>
      </c>
    </row>
    <row r="68" spans="1:10" customFormat="1" ht="17.25" customHeight="1">
      <c r="A68" s="198" t="s">
        <v>287</v>
      </c>
      <c r="B68" s="198" t="s">
        <v>288</v>
      </c>
      <c r="C68" s="173">
        <v>568000000</v>
      </c>
      <c r="D68" s="173">
        <v>552564296</v>
      </c>
      <c r="E68" s="173">
        <v>552564296</v>
      </c>
      <c r="F68" s="70"/>
      <c r="G68" s="70"/>
      <c r="H68" s="70"/>
      <c r="I68" s="65">
        <f t="shared" si="0"/>
        <v>0</v>
      </c>
      <c r="J68" s="71" t="s">
        <v>289</v>
      </c>
    </row>
    <row r="69" spans="1:10" customFormat="1" ht="17.25" customHeight="1">
      <c r="A69" s="198" t="s">
        <v>290</v>
      </c>
      <c r="B69" s="198" t="s">
        <v>30</v>
      </c>
      <c r="C69" s="70"/>
      <c r="D69" s="70"/>
      <c r="E69" s="70"/>
      <c r="F69" s="70"/>
      <c r="G69" s="70"/>
      <c r="H69" s="70"/>
      <c r="I69" s="65">
        <f t="shared" si="0"/>
        <v>0</v>
      </c>
      <c r="J69" s="71" t="s">
        <v>291</v>
      </c>
    </row>
    <row r="70" spans="1:10" customFormat="1" ht="17.25" customHeight="1">
      <c r="A70" s="70"/>
      <c r="B70" s="70"/>
      <c r="C70" s="70"/>
      <c r="D70" s="70"/>
      <c r="E70" s="70"/>
      <c r="F70" s="70"/>
      <c r="G70" s="70"/>
      <c r="H70" s="70"/>
      <c r="I70" s="65">
        <f t="shared" si="0"/>
        <v>0</v>
      </c>
      <c r="J70" s="71" t="s">
        <v>292</v>
      </c>
    </row>
    <row r="71" spans="1:10" customFormat="1" ht="17.25" customHeight="1">
      <c r="A71" s="70"/>
      <c r="B71" s="70"/>
      <c r="C71" s="70"/>
      <c r="D71" s="70"/>
      <c r="E71" s="70"/>
      <c r="F71" s="70"/>
      <c r="G71" s="70"/>
      <c r="H71" s="70"/>
      <c r="I71" s="65">
        <f t="shared" si="0"/>
        <v>0</v>
      </c>
      <c r="J71" s="71" t="s">
        <v>293</v>
      </c>
    </row>
    <row r="72" spans="1:10" customFormat="1" ht="8.1" customHeight="1">
      <c r="A72" s="200"/>
      <c r="B72" s="200"/>
      <c r="C72" s="200"/>
      <c r="D72" s="200"/>
      <c r="E72" s="200"/>
      <c r="F72" s="200"/>
      <c r="G72" s="200"/>
      <c r="H72" s="200"/>
      <c r="I72" s="129">
        <f t="shared" si="0"/>
        <v>0</v>
      </c>
      <c r="J72" s="174"/>
    </row>
    <row r="73" spans="1:10" customFormat="1" ht="8.1" customHeight="1">
      <c r="A73" s="70"/>
      <c r="B73" s="70"/>
      <c r="C73" s="70"/>
      <c r="D73" s="70"/>
      <c r="E73" s="70"/>
      <c r="F73" s="70"/>
      <c r="G73" s="70"/>
      <c r="H73" s="70"/>
      <c r="I73" s="65">
        <f t="shared" si="0"/>
        <v>0</v>
      </c>
      <c r="J73" s="81"/>
    </row>
    <row r="74" spans="1:10" customFormat="1" ht="17.25" customHeight="1">
      <c r="A74" s="71" t="s">
        <v>140</v>
      </c>
      <c r="B74" s="71" t="s">
        <v>141</v>
      </c>
      <c r="C74" s="72">
        <v>14459000</v>
      </c>
      <c r="D74" s="72">
        <v>14353866</v>
      </c>
      <c r="E74" s="30">
        <v>14353866</v>
      </c>
      <c r="F74" s="30"/>
      <c r="G74" s="30"/>
      <c r="H74" s="70"/>
      <c r="I74" s="65">
        <f t="shared" si="0"/>
        <v>0</v>
      </c>
      <c r="J74" s="71" t="s">
        <v>142</v>
      </c>
    </row>
    <row r="75" spans="1:10" customFormat="1" ht="17.25" customHeight="1">
      <c r="A75" s="71" t="s">
        <v>20</v>
      </c>
      <c r="B75" s="71"/>
      <c r="C75" s="30"/>
      <c r="D75" s="30"/>
      <c r="E75" s="30"/>
      <c r="F75" s="30"/>
      <c r="G75" s="30"/>
      <c r="H75" s="70"/>
      <c r="I75" s="65">
        <f t="shared" si="0"/>
        <v>0</v>
      </c>
      <c r="J75" s="58" t="s">
        <v>143</v>
      </c>
    </row>
    <row r="76" spans="1:10" customFormat="1" ht="17.25" customHeight="1">
      <c r="A76" s="71" t="s">
        <v>21</v>
      </c>
      <c r="B76" s="70"/>
      <c r="C76" s="38"/>
      <c r="D76" s="30"/>
      <c r="E76" s="30"/>
      <c r="F76" s="30"/>
      <c r="G76" s="30"/>
      <c r="H76" s="70"/>
      <c r="I76" s="65">
        <f t="shared" si="0"/>
        <v>0</v>
      </c>
      <c r="J76" s="71" t="s">
        <v>294</v>
      </c>
    </row>
    <row r="77" spans="1:10" customFormat="1" ht="17.25" customHeight="1">
      <c r="A77" s="70"/>
      <c r="B77" s="70"/>
      <c r="C77" s="30"/>
      <c r="D77" s="30"/>
      <c r="E77" s="30"/>
      <c r="F77" s="30"/>
      <c r="G77" s="30"/>
      <c r="H77" s="70"/>
      <c r="I77" s="65">
        <f t="shared" si="0"/>
        <v>0</v>
      </c>
      <c r="J77" s="71" t="s">
        <v>144</v>
      </c>
    </row>
    <row r="78" spans="1:10" customFormat="1" ht="8.1" customHeight="1">
      <c r="A78" s="70"/>
      <c r="B78" s="200"/>
      <c r="C78" s="192"/>
      <c r="D78" s="192"/>
      <c r="E78" s="192"/>
      <c r="F78" s="192"/>
      <c r="G78" s="192"/>
      <c r="H78" s="200"/>
      <c r="I78" s="129">
        <f t="shared" si="0"/>
        <v>0</v>
      </c>
      <c r="J78" s="73"/>
    </row>
    <row r="79" spans="1:10" customFormat="1" ht="8.1" customHeight="1">
      <c r="A79" s="70"/>
      <c r="B79" s="70"/>
      <c r="C79" s="30"/>
      <c r="D79" s="30"/>
      <c r="E79" s="30"/>
      <c r="F79" s="30"/>
      <c r="G79" s="30"/>
      <c r="H79" s="70"/>
      <c r="I79" s="130">
        <f t="shared" si="0"/>
        <v>0</v>
      </c>
      <c r="J79" s="74"/>
    </row>
    <row r="80" spans="1:10" customFormat="1" ht="17.25" customHeight="1">
      <c r="A80" s="70"/>
      <c r="B80" s="62" t="s">
        <v>145</v>
      </c>
      <c r="C80" s="72">
        <v>12100000</v>
      </c>
      <c r="D80" s="72">
        <v>11550000</v>
      </c>
      <c r="E80" s="72">
        <v>11550000</v>
      </c>
      <c r="F80" s="30"/>
      <c r="G80" s="30"/>
      <c r="H80" s="70"/>
      <c r="I80" s="65">
        <f t="shared" si="0"/>
        <v>0</v>
      </c>
      <c r="J80" s="71" t="s">
        <v>146</v>
      </c>
    </row>
    <row r="81" spans="1:18" customFormat="1" ht="17.25" customHeight="1">
      <c r="A81" s="70"/>
      <c r="B81" s="62" t="s">
        <v>147</v>
      </c>
      <c r="C81" s="30"/>
      <c r="D81" s="30"/>
      <c r="E81" s="30"/>
      <c r="F81" s="30"/>
      <c r="G81" s="30"/>
      <c r="H81" s="70"/>
      <c r="I81" s="65">
        <f t="shared" si="0"/>
        <v>0</v>
      </c>
      <c r="J81" s="71" t="s">
        <v>148</v>
      </c>
      <c r="N81" s="75"/>
      <c r="O81" s="75"/>
      <c r="P81" s="75"/>
      <c r="Q81" s="75"/>
      <c r="R81" s="75"/>
    </row>
    <row r="82" spans="1:18" customFormat="1" ht="17.25" customHeight="1">
      <c r="A82" s="70"/>
      <c r="B82" s="70"/>
      <c r="C82" s="70"/>
      <c r="D82" s="70"/>
      <c r="E82" s="70"/>
      <c r="F82" s="70"/>
      <c r="G82" s="70"/>
      <c r="H82" s="70"/>
      <c r="I82" s="65">
        <f t="shared" si="0"/>
        <v>0</v>
      </c>
      <c r="J82" s="71" t="s">
        <v>149</v>
      </c>
      <c r="N82" s="37"/>
      <c r="O82" s="76"/>
      <c r="P82" s="77"/>
      <c r="Q82" s="77"/>
      <c r="R82" s="78"/>
    </row>
    <row r="83" spans="1:18" customFormat="1" ht="17.25" customHeight="1">
      <c r="A83" s="70"/>
      <c r="B83" s="70"/>
      <c r="C83" s="70"/>
      <c r="D83" s="70"/>
      <c r="E83" s="70"/>
      <c r="F83" s="70"/>
      <c r="G83" s="70"/>
      <c r="H83" s="70"/>
      <c r="I83" s="65"/>
      <c r="J83" s="71" t="s">
        <v>150</v>
      </c>
      <c r="N83" s="37"/>
      <c r="O83" s="76"/>
      <c r="P83" s="77"/>
      <c r="Q83" s="77"/>
      <c r="R83" s="78"/>
    </row>
    <row r="84" spans="1:18" customFormat="1" ht="8.1" customHeight="1">
      <c r="A84" s="200"/>
      <c r="B84" s="200"/>
      <c r="C84" s="200"/>
      <c r="D84" s="200"/>
      <c r="E84" s="200"/>
      <c r="F84" s="200"/>
      <c r="G84" s="200"/>
      <c r="H84" s="200"/>
      <c r="I84" s="129">
        <f>D84-E84-F84-G84-H84</f>
        <v>0</v>
      </c>
      <c r="J84" s="79"/>
      <c r="N84" s="37"/>
      <c r="O84" s="80"/>
      <c r="P84" s="77"/>
      <c r="Q84" s="77"/>
      <c r="R84" s="78"/>
    </row>
    <row r="85" spans="1:18" customFormat="1" ht="8.1" customHeight="1">
      <c r="A85" s="56"/>
      <c r="B85" s="113"/>
      <c r="C85" s="114"/>
      <c r="D85" s="114"/>
      <c r="E85" s="114"/>
      <c r="F85" s="114"/>
      <c r="G85" s="114"/>
      <c r="H85" s="114"/>
      <c r="I85" s="130"/>
      <c r="J85" s="180"/>
    </row>
    <row r="86" spans="1:18" customFormat="1" ht="17.25" customHeight="1">
      <c r="A86" s="56" t="s">
        <v>308</v>
      </c>
      <c r="B86" s="71" t="s">
        <v>303</v>
      </c>
      <c r="C86" s="57">
        <v>7200000</v>
      </c>
      <c r="D86" s="57">
        <v>6978558</v>
      </c>
      <c r="E86" s="20">
        <v>6978000</v>
      </c>
      <c r="F86" s="181"/>
      <c r="G86" s="57"/>
      <c r="H86" s="57"/>
      <c r="I86" s="65">
        <f>D86-E86-F86-G86-H86</f>
        <v>558</v>
      </c>
      <c r="J86" s="182" t="s">
        <v>304</v>
      </c>
    </row>
    <row r="87" spans="1:18" customFormat="1" ht="17.25" customHeight="1">
      <c r="A87" s="56"/>
      <c r="B87" s="71" t="s">
        <v>305</v>
      </c>
      <c r="C87" s="65"/>
      <c r="D87" s="57"/>
      <c r="E87" s="181"/>
      <c r="F87" s="181"/>
      <c r="G87" s="57"/>
      <c r="H87" s="57"/>
      <c r="I87" s="65"/>
      <c r="J87" s="182" t="s">
        <v>306</v>
      </c>
    </row>
    <row r="88" spans="1:18" customFormat="1" ht="17.25" customHeight="1">
      <c r="A88" s="56"/>
      <c r="B88" s="81"/>
      <c r="C88" s="65"/>
      <c r="D88" s="57"/>
      <c r="E88" s="181"/>
      <c r="F88" s="181"/>
      <c r="G88" s="57"/>
      <c r="H88" s="57"/>
      <c r="I88" s="65"/>
      <c r="J88" s="182" t="s">
        <v>307</v>
      </c>
    </row>
    <row r="89" spans="1:18" customFormat="1" ht="8.1" customHeight="1">
      <c r="A89" s="59"/>
      <c r="B89" s="183"/>
      <c r="C89" s="60"/>
      <c r="D89" s="60"/>
      <c r="E89" s="60"/>
      <c r="F89" s="60"/>
      <c r="G89" s="60"/>
      <c r="H89" s="60"/>
      <c r="I89" s="129"/>
      <c r="J89" s="184"/>
    </row>
    <row r="90" spans="1:18" s="1" customFormat="1" ht="17.25" customHeight="1">
      <c r="A90" s="336" t="s">
        <v>9</v>
      </c>
      <c r="B90" s="336"/>
      <c r="C90" s="336"/>
      <c r="D90" s="336"/>
      <c r="E90" s="336"/>
      <c r="F90" s="336"/>
      <c r="I90" s="32"/>
      <c r="J90" s="4" t="s">
        <v>152</v>
      </c>
    </row>
    <row r="91" spans="1:18" s="1" customFormat="1" ht="17.25" customHeight="1">
      <c r="I91" s="32"/>
      <c r="J91" s="2" t="s">
        <v>15</v>
      </c>
    </row>
    <row r="92" spans="1:18" ht="17.25" customHeight="1">
      <c r="A92" s="332" t="s">
        <v>7</v>
      </c>
      <c r="B92" s="332" t="s">
        <v>8</v>
      </c>
      <c r="C92" s="333" t="s">
        <v>12</v>
      </c>
      <c r="D92" s="333" t="s">
        <v>13</v>
      </c>
      <c r="E92" s="327" t="s">
        <v>4</v>
      </c>
      <c r="F92" s="329"/>
      <c r="G92" s="327" t="s">
        <v>5</v>
      </c>
      <c r="H92" s="328"/>
      <c r="I92" s="329"/>
      <c r="J92" s="330" t="s">
        <v>10</v>
      </c>
    </row>
    <row r="93" spans="1:18" ht="17.25" customHeight="1">
      <c r="A93" s="332"/>
      <c r="B93" s="332"/>
      <c r="C93" s="332"/>
      <c r="D93" s="332"/>
      <c r="E93" s="193" t="s">
        <v>0</v>
      </c>
      <c r="F93" s="193" t="s">
        <v>1</v>
      </c>
      <c r="G93" s="193" t="s">
        <v>6</v>
      </c>
      <c r="H93" s="193" t="s">
        <v>2</v>
      </c>
      <c r="I93" s="195" t="s">
        <v>3</v>
      </c>
      <c r="J93" s="331"/>
    </row>
    <row r="94" spans="1:18" customFormat="1" ht="8.1" customHeight="1">
      <c r="A94" s="85"/>
      <c r="B94" s="85"/>
      <c r="C94" s="86"/>
      <c r="D94" s="86"/>
      <c r="E94" s="86"/>
      <c r="F94" s="86"/>
      <c r="G94" s="86"/>
      <c r="H94" s="86"/>
      <c r="I94" s="87"/>
      <c r="J94" s="85"/>
      <c r="L94" s="88"/>
    </row>
    <row r="95" spans="1:18" customFormat="1" ht="17.25" customHeight="1">
      <c r="A95" s="85" t="s">
        <v>153</v>
      </c>
      <c r="B95" s="89" t="s">
        <v>154</v>
      </c>
      <c r="C95" s="87">
        <v>1000000</v>
      </c>
      <c r="D95" s="86">
        <v>573050</v>
      </c>
      <c r="E95" s="86">
        <v>573050</v>
      </c>
      <c r="F95" s="86"/>
      <c r="G95" s="86"/>
      <c r="H95" s="86"/>
      <c r="I95" s="87"/>
      <c r="J95" s="85" t="s">
        <v>155</v>
      </c>
    </row>
    <row r="96" spans="1:18" customFormat="1" ht="17.25" customHeight="1">
      <c r="A96" s="85" t="s">
        <v>156</v>
      </c>
      <c r="B96" s="89"/>
      <c r="C96" s="87"/>
      <c r="D96" s="86"/>
      <c r="E96" s="86"/>
      <c r="F96" s="86"/>
      <c r="G96" s="86"/>
      <c r="H96" s="86"/>
      <c r="I96" s="87"/>
      <c r="J96" s="85" t="s">
        <v>157</v>
      </c>
    </row>
    <row r="97" spans="1:10" customFormat="1" ht="17.25" customHeight="1">
      <c r="A97" s="85" t="s">
        <v>158</v>
      </c>
      <c r="B97" s="85"/>
      <c r="C97" s="90"/>
      <c r="D97" s="86"/>
      <c r="E97" s="86"/>
      <c r="F97" s="86"/>
      <c r="G97" s="86"/>
      <c r="H97" s="86"/>
      <c r="I97" s="90"/>
      <c r="J97" s="85" t="s">
        <v>159</v>
      </c>
    </row>
    <row r="98" spans="1:10" customFormat="1" ht="17.25" customHeight="1">
      <c r="A98" s="85"/>
      <c r="B98" s="85"/>
      <c r="C98" s="86"/>
      <c r="D98" s="86"/>
      <c r="E98" s="86"/>
      <c r="F98" s="86"/>
      <c r="G98" s="86"/>
      <c r="H98" s="86"/>
      <c r="I98" s="87"/>
      <c r="J98" s="85" t="s">
        <v>160</v>
      </c>
    </row>
    <row r="99" spans="1:10" customFormat="1" ht="8.1" customHeight="1">
      <c r="A99" s="91"/>
      <c r="B99" s="91"/>
      <c r="C99" s="92"/>
      <c r="D99" s="92"/>
      <c r="E99" s="92"/>
      <c r="F99" s="92"/>
      <c r="G99" s="92"/>
      <c r="H99" s="92"/>
      <c r="I99" s="93"/>
      <c r="J99" s="91"/>
    </row>
    <row r="100" spans="1:10" s="124" customFormat="1" ht="17.25" customHeight="1">
      <c r="A100" s="301" t="s">
        <v>208</v>
      </c>
      <c r="B100" s="301"/>
      <c r="C100" s="301"/>
      <c r="D100" s="301"/>
      <c r="E100" s="301"/>
      <c r="F100" s="301"/>
      <c r="G100" s="301" t="s">
        <v>209</v>
      </c>
      <c r="H100" s="301"/>
      <c r="I100" s="301"/>
      <c r="J100" s="301"/>
    </row>
    <row r="101" spans="1:10" s="1" customFormat="1" ht="17.25" customHeight="1">
      <c r="A101" s="336" t="s">
        <v>9</v>
      </c>
      <c r="B101" s="336"/>
      <c r="C101" s="336"/>
      <c r="D101" s="336"/>
      <c r="E101" s="336"/>
      <c r="F101" s="336"/>
      <c r="I101" s="32"/>
      <c r="J101" s="4" t="s">
        <v>152</v>
      </c>
    </row>
    <row r="102" spans="1:10" s="1" customFormat="1" ht="17.25" customHeight="1">
      <c r="I102" s="32"/>
      <c r="J102" s="2" t="s">
        <v>15</v>
      </c>
    </row>
    <row r="103" spans="1:10" ht="17.25" customHeight="1">
      <c r="A103" s="332" t="s">
        <v>7</v>
      </c>
      <c r="B103" s="332" t="s">
        <v>8</v>
      </c>
      <c r="C103" s="333" t="s">
        <v>12</v>
      </c>
      <c r="D103" s="333" t="s">
        <v>13</v>
      </c>
      <c r="E103" s="327" t="s">
        <v>4</v>
      </c>
      <c r="F103" s="329"/>
      <c r="G103" s="327" t="s">
        <v>5</v>
      </c>
      <c r="H103" s="328"/>
      <c r="I103" s="329"/>
      <c r="J103" s="330" t="s">
        <v>10</v>
      </c>
    </row>
    <row r="104" spans="1:10" ht="17.25" customHeight="1">
      <c r="A104" s="332"/>
      <c r="B104" s="332"/>
      <c r="C104" s="332"/>
      <c r="D104" s="332"/>
      <c r="E104" s="193" t="s">
        <v>0</v>
      </c>
      <c r="F104" s="193" t="s">
        <v>1</v>
      </c>
      <c r="G104" s="193" t="s">
        <v>6</v>
      </c>
      <c r="H104" s="193" t="s">
        <v>2</v>
      </c>
      <c r="I104" s="195" t="s">
        <v>3</v>
      </c>
      <c r="J104" s="331"/>
    </row>
    <row r="105" spans="1:10" customFormat="1" ht="8.1" customHeight="1">
      <c r="A105" s="85"/>
      <c r="B105" s="85"/>
      <c r="C105" s="86"/>
      <c r="D105" s="86"/>
      <c r="E105" s="86"/>
      <c r="F105" s="86"/>
      <c r="G105" s="86"/>
      <c r="H105" s="86"/>
      <c r="I105" s="87"/>
      <c r="J105" s="94"/>
    </row>
    <row r="106" spans="1:10" customFormat="1" ht="17.25" customHeight="1">
      <c r="A106" s="171" t="s">
        <v>153</v>
      </c>
      <c r="B106" s="85" t="s">
        <v>161</v>
      </c>
      <c r="C106" s="86">
        <v>1000000</v>
      </c>
      <c r="D106" s="86">
        <v>996000</v>
      </c>
      <c r="E106" s="86">
        <v>996000</v>
      </c>
      <c r="F106" s="86"/>
      <c r="G106" s="86"/>
      <c r="H106" s="86"/>
      <c r="I106" s="87"/>
      <c r="J106" s="58" t="s">
        <v>162</v>
      </c>
    </row>
    <row r="107" spans="1:10" customFormat="1" ht="17.25" customHeight="1">
      <c r="A107" s="171" t="s">
        <v>156</v>
      </c>
      <c r="B107" s="85"/>
      <c r="C107" s="90"/>
      <c r="D107" s="86"/>
      <c r="E107" s="86"/>
      <c r="F107" s="86"/>
      <c r="G107" s="86"/>
      <c r="H107" s="86"/>
      <c r="I107" s="90"/>
      <c r="J107" s="58" t="s">
        <v>163</v>
      </c>
    </row>
    <row r="108" spans="1:10" customFormat="1" ht="17.25" customHeight="1">
      <c r="A108" s="171" t="s">
        <v>158</v>
      </c>
      <c r="B108" s="85"/>
      <c r="C108" s="86"/>
      <c r="D108" s="86"/>
      <c r="E108" s="86"/>
      <c r="F108" s="86"/>
      <c r="G108" s="86"/>
      <c r="H108" s="86"/>
      <c r="I108" s="87"/>
      <c r="J108" s="58" t="s">
        <v>164</v>
      </c>
    </row>
    <row r="109" spans="1:10" customFormat="1" ht="17.25" customHeight="1">
      <c r="A109" s="85"/>
      <c r="B109" s="111"/>
      <c r="C109" s="92"/>
      <c r="D109" s="92"/>
      <c r="E109" s="92"/>
      <c r="F109" s="92"/>
      <c r="G109" s="92"/>
      <c r="H109" s="92"/>
      <c r="I109" s="93"/>
      <c r="J109" s="91"/>
    </row>
    <row r="110" spans="1:10" customFormat="1" ht="7.5" customHeight="1">
      <c r="A110" s="85"/>
      <c r="B110" s="96"/>
      <c r="C110" s="97"/>
      <c r="D110" s="97"/>
      <c r="E110" s="97"/>
      <c r="F110" s="97"/>
      <c r="G110" s="97"/>
      <c r="H110" s="97"/>
      <c r="I110" s="98"/>
      <c r="J110" s="94"/>
    </row>
    <row r="111" spans="1:10" s="168" customFormat="1" ht="17.25" customHeight="1">
      <c r="A111" s="171"/>
      <c r="B111" s="166" t="s">
        <v>165</v>
      </c>
      <c r="C111" s="127">
        <v>21791000</v>
      </c>
      <c r="D111" s="167">
        <v>5040709</v>
      </c>
      <c r="E111" s="167">
        <v>5040709</v>
      </c>
      <c r="F111" s="167"/>
      <c r="G111" s="167"/>
      <c r="H111" s="167"/>
      <c r="I111" s="127">
        <f>D111-E111-F111-G111-H111</f>
        <v>0</v>
      </c>
      <c r="J111" s="345" t="s">
        <v>279</v>
      </c>
    </row>
    <row r="112" spans="1:10" s="168" customFormat="1" ht="17.25" customHeight="1">
      <c r="A112" s="171"/>
      <c r="B112" s="169" t="s">
        <v>280</v>
      </c>
      <c r="C112" s="127"/>
      <c r="D112" s="167"/>
      <c r="E112" s="167"/>
      <c r="F112" s="167"/>
      <c r="G112" s="167"/>
      <c r="H112" s="167"/>
      <c r="I112" s="127"/>
      <c r="J112" s="346"/>
    </row>
    <row r="113" spans="1:10" s="168" customFormat="1" ht="17.25" customHeight="1">
      <c r="A113" s="171"/>
      <c r="B113" s="169" t="s">
        <v>281</v>
      </c>
      <c r="C113" s="167"/>
      <c r="D113" s="167"/>
      <c r="E113" s="167"/>
      <c r="F113" s="167"/>
      <c r="G113" s="167"/>
      <c r="H113" s="167"/>
      <c r="I113" s="127"/>
      <c r="J113" s="346"/>
    </row>
    <row r="114" spans="1:10" customFormat="1" ht="17.25" customHeight="1">
      <c r="A114" s="91"/>
      <c r="B114" s="91"/>
      <c r="C114" s="92"/>
      <c r="D114" s="92"/>
      <c r="E114" s="92"/>
      <c r="F114" s="92"/>
      <c r="G114" s="92"/>
      <c r="H114" s="92"/>
      <c r="I114" s="102"/>
      <c r="J114" s="170" t="s">
        <v>282</v>
      </c>
    </row>
    <row r="115" spans="1:10" customFormat="1" ht="17.25" customHeight="1">
      <c r="A115" s="85"/>
      <c r="B115" s="96"/>
      <c r="C115" s="97"/>
      <c r="D115" s="97"/>
      <c r="E115" s="97"/>
      <c r="F115" s="97"/>
      <c r="G115" s="97"/>
      <c r="H115" s="97"/>
      <c r="I115" s="98"/>
      <c r="J115" s="94"/>
    </row>
    <row r="116" spans="1:10" customFormat="1" ht="17.25" customHeight="1">
      <c r="A116" s="85" t="s">
        <v>302</v>
      </c>
      <c r="B116" s="95" t="s">
        <v>165</v>
      </c>
      <c r="C116" s="99">
        <v>3000000</v>
      </c>
      <c r="D116" s="100">
        <v>2154289</v>
      </c>
      <c r="E116" s="86">
        <v>2154289</v>
      </c>
      <c r="F116" s="86"/>
      <c r="G116" s="86"/>
      <c r="H116" s="86"/>
      <c r="I116" s="87"/>
      <c r="J116" s="101" t="s">
        <v>166</v>
      </c>
    </row>
    <row r="117" spans="1:10" customFormat="1" ht="17.25" customHeight="1">
      <c r="A117" s="85"/>
      <c r="B117" s="95" t="s">
        <v>167</v>
      </c>
      <c r="C117" s="99"/>
      <c r="D117" s="86"/>
      <c r="E117" s="86"/>
      <c r="F117" s="86"/>
      <c r="G117" s="86"/>
      <c r="H117" s="86"/>
      <c r="I117" s="99"/>
      <c r="J117" s="58" t="s">
        <v>168</v>
      </c>
    </row>
    <row r="118" spans="1:10" customFormat="1" ht="17.25" customHeight="1">
      <c r="A118" s="91"/>
      <c r="B118" s="91"/>
      <c r="C118" s="92"/>
      <c r="D118" s="92"/>
      <c r="E118" s="92"/>
      <c r="F118" s="92"/>
      <c r="G118" s="92"/>
      <c r="H118" s="92"/>
      <c r="I118" s="102"/>
      <c r="J118" s="91"/>
    </row>
    <row r="119" spans="1:10" s="1" customFormat="1" ht="17.25" customHeight="1">
      <c r="A119" s="104" t="s">
        <v>182</v>
      </c>
      <c r="B119" s="104"/>
      <c r="C119" s="104"/>
      <c r="D119" s="104"/>
      <c r="E119" s="104"/>
      <c r="F119" s="104"/>
      <c r="I119" s="32"/>
      <c r="J119" s="105" t="s">
        <v>152</v>
      </c>
    </row>
    <row r="120" spans="1:10" s="1" customFormat="1" ht="17.25" customHeight="1">
      <c r="I120" s="32"/>
      <c r="J120" s="2" t="s">
        <v>169</v>
      </c>
    </row>
    <row r="121" spans="1:10" customFormat="1" ht="17.25" customHeight="1">
      <c r="A121" s="347" t="s">
        <v>170</v>
      </c>
      <c r="B121" s="347" t="s">
        <v>171</v>
      </c>
      <c r="C121" s="349" t="s">
        <v>172</v>
      </c>
      <c r="D121" s="349" t="s">
        <v>173</v>
      </c>
      <c r="E121" s="187" t="s">
        <v>174</v>
      </c>
      <c r="F121" s="189"/>
      <c r="G121" s="187" t="s">
        <v>175</v>
      </c>
      <c r="H121" s="188"/>
      <c r="I121" s="196"/>
      <c r="J121" s="347" t="s">
        <v>176</v>
      </c>
    </row>
    <row r="122" spans="1:10" customFormat="1" ht="17.25" customHeight="1">
      <c r="A122" s="348"/>
      <c r="B122" s="348"/>
      <c r="C122" s="350"/>
      <c r="D122" s="350"/>
      <c r="E122" s="197" t="s">
        <v>177</v>
      </c>
      <c r="F122" s="197" t="s">
        <v>178</v>
      </c>
      <c r="G122" s="197" t="s">
        <v>179</v>
      </c>
      <c r="H122" s="197" t="s">
        <v>180</v>
      </c>
      <c r="I122" s="194" t="s">
        <v>181</v>
      </c>
      <c r="J122" s="348"/>
    </row>
    <row r="123" spans="1:10" customFormat="1" ht="12" customHeight="1">
      <c r="A123" s="106"/>
      <c r="B123" s="106"/>
      <c r="C123" s="97"/>
      <c r="D123" s="107"/>
      <c r="E123" s="97"/>
      <c r="F123" s="97"/>
      <c r="G123" s="97"/>
      <c r="H123" s="107"/>
      <c r="I123" s="98"/>
      <c r="J123" s="96"/>
    </row>
    <row r="124" spans="1:10" customFormat="1" ht="17.25" customHeight="1">
      <c r="A124" s="108" t="s">
        <v>76</v>
      </c>
      <c r="B124" s="108" t="s">
        <v>183</v>
      </c>
      <c r="C124" s="86">
        <v>3000000</v>
      </c>
      <c r="D124" s="103">
        <v>2837385</v>
      </c>
      <c r="E124" s="86">
        <v>1837385</v>
      </c>
      <c r="F124" s="86">
        <v>1000000</v>
      </c>
      <c r="G124" s="86"/>
      <c r="H124" s="103"/>
      <c r="I124" s="87"/>
      <c r="J124" s="101" t="s">
        <v>184</v>
      </c>
    </row>
    <row r="125" spans="1:10" customFormat="1" ht="17.25" customHeight="1">
      <c r="A125" s="108" t="s">
        <v>185</v>
      </c>
      <c r="B125" s="108"/>
      <c r="C125" s="86"/>
      <c r="D125" s="103"/>
      <c r="E125" s="86"/>
      <c r="F125" s="86"/>
      <c r="G125" s="86"/>
      <c r="H125" s="103"/>
      <c r="I125" s="87"/>
      <c r="J125" s="58" t="s">
        <v>186</v>
      </c>
    </row>
    <row r="126" spans="1:10" customFormat="1" ht="17.25" customHeight="1">
      <c r="A126" s="108" t="s">
        <v>11</v>
      </c>
      <c r="B126" s="108"/>
      <c r="C126" s="86"/>
      <c r="D126" s="103"/>
      <c r="E126" s="86"/>
      <c r="F126" s="86"/>
      <c r="G126" s="86"/>
      <c r="H126" s="103"/>
      <c r="I126" s="87"/>
      <c r="J126" s="58" t="s">
        <v>187</v>
      </c>
    </row>
    <row r="127" spans="1:10" customFormat="1" ht="17.25" customHeight="1">
      <c r="A127" s="108"/>
      <c r="B127" s="108"/>
      <c r="C127" s="86"/>
      <c r="D127" s="103"/>
      <c r="E127" s="86"/>
      <c r="F127" s="86"/>
      <c r="G127" s="86"/>
      <c r="H127" s="103"/>
      <c r="I127" s="87"/>
      <c r="J127" s="95" t="s">
        <v>188</v>
      </c>
    </row>
    <row r="128" spans="1:10" customFormat="1" ht="12" customHeight="1">
      <c r="A128" s="109"/>
      <c r="B128" s="109"/>
      <c r="C128" s="92"/>
      <c r="D128" s="110"/>
      <c r="E128" s="92"/>
      <c r="F128" s="92"/>
      <c r="G128" s="92"/>
      <c r="H128" s="110"/>
      <c r="I128" s="93"/>
      <c r="J128" s="111"/>
    </row>
    <row r="129" spans="1:10" s="1" customFormat="1" ht="17.25" customHeight="1">
      <c r="A129" s="336" t="s">
        <v>9</v>
      </c>
      <c r="B129" s="336"/>
      <c r="C129" s="336"/>
      <c r="D129" s="336"/>
      <c r="E129" s="336"/>
      <c r="F129" s="336"/>
      <c r="I129" s="32"/>
      <c r="J129" s="4" t="s">
        <v>117</v>
      </c>
    </row>
    <row r="130" spans="1:10" s="1" customFormat="1" ht="17.25" customHeight="1">
      <c r="I130" s="32"/>
      <c r="J130" s="2" t="s">
        <v>15</v>
      </c>
    </row>
    <row r="131" spans="1:10" ht="17.25" customHeight="1">
      <c r="A131" s="332" t="s">
        <v>7</v>
      </c>
      <c r="B131" s="332" t="s">
        <v>8</v>
      </c>
      <c r="C131" s="333" t="s">
        <v>12</v>
      </c>
      <c r="D131" s="333" t="s">
        <v>13</v>
      </c>
      <c r="E131" s="327" t="s">
        <v>4</v>
      </c>
      <c r="F131" s="329"/>
      <c r="G131" s="327" t="s">
        <v>5</v>
      </c>
      <c r="H131" s="328"/>
      <c r="I131" s="329"/>
      <c r="J131" s="330" t="s">
        <v>10</v>
      </c>
    </row>
    <row r="132" spans="1:10" ht="17.25" customHeight="1">
      <c r="A132" s="332"/>
      <c r="B132" s="332"/>
      <c r="C132" s="332"/>
      <c r="D132" s="332"/>
      <c r="E132" s="193" t="s">
        <v>0</v>
      </c>
      <c r="F132" s="193" t="s">
        <v>1</v>
      </c>
      <c r="G132" s="193" t="s">
        <v>6</v>
      </c>
      <c r="H132" s="193" t="s">
        <v>2</v>
      </c>
      <c r="I132" s="195" t="s">
        <v>3</v>
      </c>
      <c r="J132" s="331"/>
    </row>
    <row r="133" spans="1:10" ht="8.1" customHeight="1">
      <c r="A133" s="19"/>
      <c r="B133" s="19"/>
      <c r="C133" s="20"/>
      <c r="D133" s="20"/>
      <c r="E133" s="20"/>
      <c r="F133" s="20"/>
      <c r="G133" s="20"/>
      <c r="H133" s="20"/>
      <c r="I133" s="6">
        <f>D133-E133-F133-G133-H133</f>
        <v>0</v>
      </c>
      <c r="J133" s="8"/>
    </row>
    <row r="134" spans="1:10" ht="17.25" customHeight="1">
      <c r="A134" s="5" t="s">
        <v>19</v>
      </c>
      <c r="B134" s="21" t="s">
        <v>14</v>
      </c>
      <c r="C134" s="20">
        <v>3000000</v>
      </c>
      <c r="D134" s="20">
        <v>2970000</v>
      </c>
      <c r="E134" s="20">
        <v>2970000</v>
      </c>
      <c r="F134" s="20"/>
      <c r="G134" s="20"/>
      <c r="H134" s="20"/>
      <c r="I134" s="6">
        <f>D134-E134-F134-G134-H134</f>
        <v>0</v>
      </c>
      <c r="J134" s="8" t="s">
        <v>64</v>
      </c>
    </row>
    <row r="135" spans="1:10" ht="17.25" customHeight="1">
      <c r="A135" s="19" t="s">
        <v>20</v>
      </c>
      <c r="B135" s="19"/>
      <c r="C135" s="20"/>
      <c r="D135" s="20"/>
      <c r="E135" s="20"/>
      <c r="F135" s="20"/>
      <c r="G135" s="20"/>
      <c r="H135" s="20"/>
      <c r="I135" s="6"/>
      <c r="J135" s="8" t="s">
        <v>61</v>
      </c>
    </row>
    <row r="136" spans="1:10" ht="17.25" customHeight="1">
      <c r="A136" s="19" t="s">
        <v>21</v>
      </c>
      <c r="B136" s="19"/>
      <c r="C136" s="20"/>
      <c r="D136" s="20"/>
      <c r="E136" s="20"/>
      <c r="F136" s="20"/>
      <c r="G136" s="20"/>
      <c r="H136" s="20"/>
      <c r="I136" s="6">
        <f t="shared" ref="I136:I139" si="1">C136-E136-F136-G136-H136</f>
        <v>0</v>
      </c>
      <c r="J136" s="8" t="s">
        <v>62</v>
      </c>
    </row>
    <row r="137" spans="1:10" ht="17.25" customHeight="1">
      <c r="A137" s="19"/>
      <c r="B137" s="19"/>
      <c r="C137" s="20"/>
      <c r="D137" s="20"/>
      <c r="E137" s="20"/>
      <c r="F137" s="20"/>
      <c r="G137" s="20"/>
      <c r="H137" s="20"/>
      <c r="I137" s="6"/>
      <c r="J137" s="8" t="s">
        <v>63</v>
      </c>
    </row>
    <row r="138" spans="1:10" ht="17.25" customHeight="1">
      <c r="A138" s="19"/>
      <c r="B138" s="19"/>
      <c r="C138" s="20"/>
      <c r="D138" s="20"/>
      <c r="E138" s="20"/>
      <c r="F138" s="20"/>
      <c r="G138" s="20"/>
      <c r="H138" s="20"/>
      <c r="I138" s="6"/>
      <c r="J138" s="8" t="s">
        <v>50</v>
      </c>
    </row>
    <row r="139" spans="1:10" ht="17.25" customHeight="1">
      <c r="A139" s="19"/>
      <c r="B139" s="22"/>
      <c r="C139" s="23"/>
      <c r="D139" s="23"/>
      <c r="E139" s="23"/>
      <c r="F139" s="23"/>
      <c r="G139" s="23"/>
      <c r="H139" s="23"/>
      <c r="I139" s="33">
        <f t="shared" si="1"/>
        <v>0</v>
      </c>
      <c r="J139" s="9"/>
    </row>
    <row r="140" spans="1:10" ht="8.1" customHeight="1">
      <c r="A140" s="19"/>
      <c r="B140" s="19"/>
      <c r="C140" s="20"/>
      <c r="D140" s="20"/>
      <c r="E140" s="20"/>
      <c r="F140" s="20"/>
      <c r="G140" s="20"/>
      <c r="H140" s="20"/>
      <c r="I140" s="6">
        <f>D140-E140-F140-G140-H140</f>
        <v>0</v>
      </c>
      <c r="J140" s="8"/>
    </row>
    <row r="141" spans="1:10" ht="17.25" customHeight="1">
      <c r="A141" s="19"/>
      <c r="B141" s="19" t="s">
        <v>22</v>
      </c>
      <c r="C141" s="20">
        <v>4000000</v>
      </c>
      <c r="D141" s="20">
        <v>3960000</v>
      </c>
      <c r="E141" s="20">
        <v>3960000</v>
      </c>
      <c r="F141" s="20"/>
      <c r="G141" s="20"/>
      <c r="H141" s="20"/>
      <c r="I141" s="6">
        <f>D141-E141-F141-G141-H141</f>
        <v>0</v>
      </c>
      <c r="J141" s="8" t="s">
        <v>65</v>
      </c>
    </row>
    <row r="142" spans="1:10" ht="17.25" customHeight="1">
      <c r="A142" s="19"/>
      <c r="B142" s="19"/>
      <c r="C142" s="20"/>
      <c r="D142" s="20"/>
      <c r="E142" s="20"/>
      <c r="F142" s="20"/>
      <c r="G142" s="20"/>
      <c r="H142" s="20"/>
      <c r="I142" s="6"/>
      <c r="J142" s="8" t="s">
        <v>66</v>
      </c>
    </row>
    <row r="143" spans="1:10" ht="17.25" customHeight="1">
      <c r="A143" s="19"/>
      <c r="B143" s="19"/>
      <c r="C143" s="20"/>
      <c r="D143" s="20"/>
      <c r="E143" s="20"/>
      <c r="F143" s="20"/>
      <c r="G143" s="20"/>
      <c r="H143" s="20"/>
      <c r="I143" s="6">
        <f t="shared" ref="I143" si="2">C143-E143-F143-G143-H143</f>
        <v>0</v>
      </c>
      <c r="J143" s="8" t="s">
        <v>67</v>
      </c>
    </row>
    <row r="144" spans="1:10" ht="17.25" customHeight="1">
      <c r="A144" s="19"/>
      <c r="B144" s="19"/>
      <c r="C144" s="20"/>
      <c r="D144" s="20"/>
      <c r="E144" s="20"/>
      <c r="F144" s="20"/>
      <c r="G144" s="20"/>
      <c r="H144" s="20"/>
      <c r="I144" s="6"/>
      <c r="J144" s="8" t="s">
        <v>68</v>
      </c>
    </row>
    <row r="145" spans="1:14" ht="17.25" customHeight="1">
      <c r="A145" s="19"/>
      <c r="B145" s="19"/>
      <c r="C145" s="20"/>
      <c r="D145" s="20"/>
      <c r="E145" s="20"/>
      <c r="F145" s="20"/>
      <c r="G145" s="20"/>
      <c r="H145" s="20"/>
      <c r="I145" s="6"/>
      <c r="J145" s="8" t="s">
        <v>51</v>
      </c>
    </row>
    <row r="146" spans="1:14" ht="17.25" customHeight="1">
      <c r="A146" s="24"/>
      <c r="B146" s="22"/>
      <c r="C146" s="23"/>
      <c r="D146" s="23"/>
      <c r="E146" s="23"/>
      <c r="F146" s="23"/>
      <c r="G146" s="23"/>
      <c r="H146" s="23"/>
      <c r="I146" s="33"/>
      <c r="J146" s="9"/>
    </row>
    <row r="147" spans="1:14" ht="17.25" customHeight="1">
      <c r="A147" s="29"/>
      <c r="B147" s="201"/>
      <c r="C147" s="26"/>
      <c r="D147" s="26"/>
      <c r="E147" s="26"/>
      <c r="F147" s="26"/>
      <c r="G147" s="26"/>
      <c r="H147" s="26"/>
      <c r="I147" s="35"/>
      <c r="J147" s="15"/>
    </row>
    <row r="148" spans="1:14" ht="17.25" customHeight="1">
      <c r="A148" s="29"/>
      <c r="B148" s="201"/>
      <c r="C148" s="26"/>
      <c r="D148" s="26"/>
      <c r="E148" s="26"/>
      <c r="F148" s="26"/>
      <c r="G148" s="26"/>
      <c r="H148" s="26"/>
      <c r="I148" s="35"/>
      <c r="J148" s="15"/>
    </row>
    <row r="149" spans="1:14" ht="17.25" customHeight="1">
      <c r="A149" s="301" t="s">
        <v>210</v>
      </c>
      <c r="B149" s="301"/>
      <c r="C149" s="301"/>
      <c r="D149" s="301"/>
      <c r="E149" s="301"/>
      <c r="F149" s="301"/>
      <c r="G149" s="301" t="s">
        <v>211</v>
      </c>
      <c r="H149" s="301"/>
      <c r="I149" s="301"/>
      <c r="J149" s="301"/>
    </row>
    <row r="150" spans="1:14" s="1" customFormat="1" ht="17.25" customHeight="1">
      <c r="A150" s="336" t="s">
        <v>9</v>
      </c>
      <c r="B150" s="336"/>
      <c r="C150" s="336"/>
      <c r="D150" s="336"/>
      <c r="E150" s="336"/>
      <c r="F150" s="336"/>
      <c r="I150" s="32"/>
      <c r="J150" s="4" t="s">
        <v>117</v>
      </c>
    </row>
    <row r="151" spans="1:14" s="1" customFormat="1" ht="17.25" customHeight="1">
      <c r="I151" s="32"/>
      <c r="J151" s="2" t="s">
        <v>15</v>
      </c>
    </row>
    <row r="152" spans="1:14" ht="17.25" customHeight="1">
      <c r="A152" s="332" t="s">
        <v>7</v>
      </c>
      <c r="B152" s="332" t="s">
        <v>8</v>
      </c>
      <c r="C152" s="333" t="s">
        <v>12</v>
      </c>
      <c r="D152" s="333" t="s">
        <v>13</v>
      </c>
      <c r="E152" s="327" t="s">
        <v>4</v>
      </c>
      <c r="F152" s="329"/>
      <c r="G152" s="327" t="s">
        <v>5</v>
      </c>
      <c r="H152" s="328"/>
      <c r="I152" s="329"/>
      <c r="J152" s="330" t="s">
        <v>10</v>
      </c>
    </row>
    <row r="153" spans="1:14" ht="17.25" customHeight="1">
      <c r="A153" s="332"/>
      <c r="B153" s="332"/>
      <c r="C153" s="332"/>
      <c r="D153" s="332"/>
      <c r="E153" s="193" t="s">
        <v>0</v>
      </c>
      <c r="F153" s="193" t="s">
        <v>1</v>
      </c>
      <c r="G153" s="193" t="s">
        <v>6</v>
      </c>
      <c r="H153" s="193" t="s">
        <v>2</v>
      </c>
      <c r="I153" s="195" t="s">
        <v>3</v>
      </c>
      <c r="J153" s="331"/>
    </row>
    <row r="154" spans="1:14" ht="8.1" customHeight="1">
      <c r="A154" s="19"/>
      <c r="B154" s="21"/>
      <c r="C154" s="20"/>
      <c r="D154" s="20"/>
      <c r="E154" s="20"/>
      <c r="F154" s="20"/>
      <c r="G154" s="20"/>
      <c r="H154" s="20"/>
      <c r="I154" s="6"/>
      <c r="J154" s="13"/>
    </row>
    <row r="155" spans="1:14" ht="17.25" customHeight="1">
      <c r="A155" s="19" t="s">
        <v>283</v>
      </c>
      <c r="B155" s="21" t="s">
        <v>23</v>
      </c>
      <c r="C155" s="20">
        <v>16900000</v>
      </c>
      <c r="D155" s="20">
        <v>16588282</v>
      </c>
      <c r="E155" s="20">
        <v>11631282</v>
      </c>
      <c r="F155" s="20">
        <v>4957000</v>
      </c>
      <c r="G155" s="20"/>
      <c r="H155" s="20"/>
      <c r="I155" s="6">
        <f>D155-E155-F155-G155-H155</f>
        <v>0</v>
      </c>
      <c r="J155" s="8" t="s">
        <v>69</v>
      </c>
    </row>
    <row r="156" spans="1:14" ht="17.25" customHeight="1">
      <c r="A156" s="19" t="s">
        <v>284</v>
      </c>
      <c r="B156" s="21"/>
      <c r="C156" s="20"/>
      <c r="D156" s="20"/>
      <c r="E156" s="20"/>
      <c r="F156" s="20"/>
      <c r="G156" s="20"/>
      <c r="H156" s="20"/>
      <c r="I156" s="6"/>
      <c r="J156" s="8" t="s">
        <v>70</v>
      </c>
      <c r="M156" s="16" t="s">
        <v>16</v>
      </c>
      <c r="N156" s="16" t="s">
        <v>17</v>
      </c>
    </row>
    <row r="157" spans="1:14" ht="17.25" customHeight="1">
      <c r="A157" s="19" t="s">
        <v>285</v>
      </c>
      <c r="B157" s="21"/>
      <c r="C157" s="20"/>
      <c r="D157" s="20"/>
      <c r="E157" s="20"/>
      <c r="F157" s="20"/>
      <c r="G157" s="20"/>
      <c r="H157" s="20"/>
      <c r="I157" s="6"/>
      <c r="J157" s="8" t="s">
        <v>52</v>
      </c>
      <c r="L157" s="16" t="s">
        <v>24</v>
      </c>
      <c r="M157" s="16">
        <v>1120000</v>
      </c>
      <c r="N157" s="16">
        <v>1113222</v>
      </c>
    </row>
    <row r="158" spans="1:14" ht="17.25" customHeight="1">
      <c r="A158" s="19"/>
      <c r="B158" s="21"/>
      <c r="C158" s="20"/>
      <c r="D158" s="20"/>
      <c r="E158" s="20"/>
      <c r="F158" s="20"/>
      <c r="G158" s="20"/>
      <c r="H158" s="20"/>
      <c r="I158" s="6"/>
      <c r="J158" s="8" t="s">
        <v>53</v>
      </c>
      <c r="L158" s="16" t="s">
        <v>25</v>
      </c>
      <c r="M158" s="16">
        <v>660000</v>
      </c>
      <c r="N158" s="16">
        <v>650560</v>
      </c>
    </row>
    <row r="159" spans="1:14" ht="17.25" customHeight="1">
      <c r="A159" s="19"/>
      <c r="B159" s="21"/>
      <c r="C159" s="20"/>
      <c r="D159" s="20"/>
      <c r="E159" s="20"/>
      <c r="F159" s="20"/>
      <c r="G159" s="20"/>
      <c r="H159" s="20"/>
      <c r="I159" s="6"/>
      <c r="J159" s="8" t="s">
        <v>54</v>
      </c>
      <c r="L159" s="16" t="s">
        <v>26</v>
      </c>
      <c r="M159" s="16">
        <v>1200000</v>
      </c>
      <c r="N159" s="16">
        <v>1200000</v>
      </c>
    </row>
    <row r="160" spans="1:14" ht="17.25" customHeight="1">
      <c r="A160" s="19"/>
      <c r="B160" s="21"/>
      <c r="C160" s="20"/>
      <c r="D160" s="20"/>
      <c r="E160" s="20"/>
      <c r="F160" s="20"/>
      <c r="G160" s="20"/>
      <c r="H160" s="20"/>
      <c r="I160" s="6"/>
      <c r="J160" s="8" t="s">
        <v>55</v>
      </c>
      <c r="L160" s="16" t="s">
        <v>27</v>
      </c>
      <c r="M160" s="16">
        <v>13920000</v>
      </c>
      <c r="N160" s="16">
        <v>13624500</v>
      </c>
    </row>
    <row r="161" spans="1:256" ht="17.25" customHeight="1">
      <c r="A161" s="19"/>
      <c r="B161" s="21"/>
      <c r="C161" s="20"/>
      <c r="D161" s="20"/>
      <c r="E161" s="20"/>
      <c r="F161" s="20"/>
      <c r="G161" s="20"/>
      <c r="H161" s="20"/>
      <c r="I161" s="6"/>
      <c r="J161" s="8" t="s">
        <v>56</v>
      </c>
    </row>
    <row r="162" spans="1:256" ht="17.25" customHeight="1">
      <c r="A162" s="19"/>
      <c r="B162" s="21"/>
      <c r="C162" s="20"/>
      <c r="D162" s="20"/>
      <c r="E162" s="20"/>
      <c r="F162" s="20"/>
      <c r="G162" s="20"/>
      <c r="H162" s="20"/>
      <c r="I162" s="6"/>
      <c r="J162" s="8" t="s">
        <v>57</v>
      </c>
      <c r="L162" s="25" t="s">
        <v>18</v>
      </c>
      <c r="M162" s="16">
        <f>SUM(M157:M160)</f>
        <v>16900000</v>
      </c>
      <c r="N162" s="16">
        <f>SUM(N157:N160)</f>
        <v>16588282</v>
      </c>
    </row>
    <row r="163" spans="1:256" ht="8.1" customHeight="1">
      <c r="A163" s="19"/>
      <c r="B163" s="22"/>
      <c r="C163" s="23"/>
      <c r="D163" s="23"/>
      <c r="E163" s="23"/>
      <c r="F163" s="23"/>
      <c r="G163" s="23"/>
      <c r="H163" s="23"/>
      <c r="I163" s="33"/>
      <c r="J163" s="9"/>
    </row>
    <row r="164" spans="1:256" ht="17.25" customHeight="1">
      <c r="A164" s="19"/>
      <c r="B164" s="21"/>
      <c r="C164" s="20"/>
      <c r="D164" s="20"/>
      <c r="E164" s="20"/>
      <c r="F164" s="20"/>
      <c r="G164" s="20"/>
      <c r="H164" s="20"/>
      <c r="I164" s="6"/>
      <c r="J164" s="13"/>
    </row>
    <row r="165" spans="1:256" ht="17.25" customHeight="1">
      <c r="A165" s="19"/>
      <c r="B165" s="21" t="s">
        <v>28</v>
      </c>
      <c r="C165" s="20">
        <v>34550000</v>
      </c>
      <c r="D165" s="20">
        <v>34550000</v>
      </c>
      <c r="E165" s="20">
        <v>33050000</v>
      </c>
      <c r="F165" s="20">
        <v>1500000</v>
      </c>
      <c r="G165" s="20"/>
      <c r="H165" s="20"/>
      <c r="I165" s="6"/>
      <c r="J165" s="8" t="s">
        <v>247</v>
      </c>
    </row>
    <row r="166" spans="1:256" ht="17.25" customHeight="1">
      <c r="A166" s="19"/>
      <c r="B166" s="21"/>
      <c r="C166" s="20"/>
      <c r="D166" s="20"/>
      <c r="E166" s="20"/>
      <c r="F166" s="20"/>
      <c r="G166" s="20"/>
      <c r="H166" s="20"/>
      <c r="I166" s="6"/>
      <c r="J166" s="8" t="s">
        <v>248</v>
      </c>
    </row>
    <row r="167" spans="1:256" ht="17.25" customHeight="1">
      <c r="A167" s="19"/>
      <c r="B167" s="21"/>
      <c r="C167" s="20"/>
      <c r="D167" s="20"/>
      <c r="E167" s="20"/>
      <c r="F167" s="20"/>
      <c r="G167" s="20"/>
      <c r="H167" s="20"/>
      <c r="I167" s="6"/>
      <c r="J167" s="8" t="s">
        <v>249</v>
      </c>
    </row>
    <row r="168" spans="1:256" ht="17.25" customHeight="1">
      <c r="A168" s="19"/>
      <c r="B168" s="21"/>
      <c r="C168" s="20"/>
      <c r="D168" s="20"/>
      <c r="E168" s="20"/>
      <c r="F168" s="20"/>
      <c r="G168" s="20"/>
      <c r="H168" s="20"/>
      <c r="I168" s="6"/>
      <c r="J168" s="8" t="s">
        <v>309</v>
      </c>
    </row>
    <row r="169" spans="1:256" ht="17.25" customHeight="1">
      <c r="A169" s="19"/>
      <c r="B169" s="21"/>
      <c r="C169" s="20"/>
      <c r="D169" s="20"/>
      <c r="E169" s="20"/>
      <c r="F169" s="20"/>
      <c r="G169" s="20"/>
      <c r="H169" s="20"/>
      <c r="I169" s="6"/>
      <c r="J169" s="8" t="s">
        <v>250</v>
      </c>
    </row>
    <row r="170" spans="1:256" ht="17.25" customHeight="1">
      <c r="A170" s="19"/>
      <c r="B170" s="21"/>
      <c r="C170" s="20"/>
      <c r="D170" s="20"/>
      <c r="E170" s="20"/>
      <c r="F170" s="20"/>
      <c r="G170" s="20"/>
      <c r="H170" s="20"/>
      <c r="I170" s="6"/>
      <c r="J170" s="8" t="s">
        <v>310</v>
      </c>
    </row>
    <row r="171" spans="1:256" ht="17.25" customHeight="1">
      <c r="A171" s="19"/>
      <c r="B171" s="21"/>
      <c r="C171" s="20"/>
      <c r="D171" s="20"/>
      <c r="E171" s="20"/>
      <c r="F171" s="20"/>
      <c r="G171" s="20"/>
      <c r="H171" s="20"/>
      <c r="I171" s="6"/>
      <c r="J171" s="8" t="s">
        <v>251</v>
      </c>
    </row>
    <row r="172" spans="1:256" ht="17.25" customHeight="1">
      <c r="A172" s="19"/>
      <c r="B172" s="21"/>
      <c r="C172" s="20"/>
      <c r="D172" s="20"/>
      <c r="E172" s="20"/>
      <c r="F172" s="20"/>
      <c r="G172" s="20"/>
      <c r="H172" s="20"/>
      <c r="I172" s="6"/>
      <c r="J172" s="8" t="s">
        <v>252</v>
      </c>
    </row>
    <row r="173" spans="1:256" ht="17.25" customHeight="1">
      <c r="A173" s="19"/>
      <c r="B173" s="21"/>
      <c r="C173" s="20"/>
      <c r="D173" s="20"/>
      <c r="E173" s="20"/>
      <c r="F173" s="20"/>
      <c r="G173" s="20"/>
      <c r="H173" s="20"/>
      <c r="I173" s="6"/>
      <c r="J173" s="8" t="s">
        <v>253</v>
      </c>
    </row>
    <row r="174" spans="1:256" ht="17.25" customHeight="1">
      <c r="A174" s="19"/>
      <c r="B174" s="19"/>
      <c r="C174" s="20"/>
      <c r="D174" s="20"/>
      <c r="E174" s="20"/>
      <c r="F174" s="20"/>
      <c r="G174" s="20"/>
      <c r="H174" s="20"/>
      <c r="I174" s="6">
        <f t="shared" ref="I174" si="3">C174-E174-F174-G174-H174</f>
        <v>0</v>
      </c>
      <c r="J174" s="8"/>
    </row>
    <row r="175" spans="1:256" s="1" customFormat="1" ht="17.25" customHeight="1">
      <c r="A175" s="19"/>
      <c r="B175" s="31"/>
      <c r="C175" s="18"/>
      <c r="D175" s="18"/>
      <c r="E175" s="18"/>
      <c r="F175" s="18"/>
      <c r="G175" s="18"/>
      <c r="H175" s="18"/>
      <c r="I175" s="34"/>
      <c r="J175" s="10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  <c r="BY175" s="16"/>
      <c r="BZ175" s="16"/>
      <c r="CA175" s="16"/>
      <c r="CB175" s="16"/>
      <c r="CC175" s="16"/>
      <c r="CD175" s="16"/>
      <c r="CE175" s="16"/>
      <c r="CF175" s="16"/>
      <c r="CG175" s="16"/>
      <c r="CH175" s="16"/>
      <c r="CI175" s="16"/>
      <c r="CJ175" s="16"/>
      <c r="CK175" s="16"/>
      <c r="CL175" s="16"/>
      <c r="CM175" s="16"/>
      <c r="CN175" s="16"/>
      <c r="CO175" s="16"/>
      <c r="CP175" s="16"/>
      <c r="CQ175" s="16"/>
      <c r="CR175" s="16"/>
      <c r="CS175" s="16"/>
      <c r="CT175" s="16"/>
      <c r="CU175" s="16"/>
      <c r="CV175" s="16"/>
      <c r="CW175" s="16"/>
      <c r="CX175" s="16"/>
      <c r="CY175" s="16"/>
      <c r="CZ175" s="16"/>
      <c r="DA175" s="16"/>
      <c r="DB175" s="16"/>
      <c r="DC175" s="16"/>
      <c r="DD175" s="16"/>
      <c r="DE175" s="16"/>
      <c r="DF175" s="16"/>
      <c r="DG175" s="16"/>
      <c r="DH175" s="16"/>
      <c r="DI175" s="16"/>
      <c r="DJ175" s="16"/>
      <c r="DK175" s="16"/>
      <c r="DL175" s="16"/>
      <c r="DM175" s="16"/>
      <c r="DN175" s="16"/>
      <c r="DO175" s="16"/>
      <c r="DP175" s="16"/>
      <c r="DQ175" s="16"/>
      <c r="DR175" s="16"/>
      <c r="DS175" s="16"/>
      <c r="DT175" s="16"/>
      <c r="DU175" s="16"/>
      <c r="DV175" s="16"/>
      <c r="DW175" s="16"/>
      <c r="DX175" s="16"/>
      <c r="DY175" s="16"/>
      <c r="DZ175" s="16"/>
      <c r="EA175" s="16"/>
      <c r="EB175" s="16"/>
      <c r="EC175" s="16"/>
      <c r="ED175" s="16"/>
      <c r="EE175" s="16"/>
      <c r="EF175" s="16"/>
      <c r="EG175" s="16"/>
      <c r="EH175" s="16"/>
      <c r="EI175" s="16"/>
      <c r="EJ175" s="16"/>
      <c r="EK175" s="16"/>
      <c r="EL175" s="16"/>
      <c r="EM175" s="16"/>
      <c r="EN175" s="16"/>
      <c r="EO175" s="16"/>
      <c r="EP175" s="16"/>
      <c r="EQ175" s="16"/>
      <c r="ER175" s="16"/>
      <c r="ES175" s="16"/>
      <c r="ET175" s="16"/>
      <c r="EU175" s="16"/>
      <c r="EV175" s="16"/>
      <c r="EW175" s="16"/>
      <c r="EX175" s="16"/>
      <c r="EY175" s="16"/>
      <c r="EZ175" s="16"/>
      <c r="FA175" s="16"/>
      <c r="FB175" s="16"/>
      <c r="FC175" s="16"/>
      <c r="FD175" s="16"/>
      <c r="FE175" s="16"/>
      <c r="FF175" s="16"/>
      <c r="FG175" s="16"/>
      <c r="FH175" s="16"/>
      <c r="FI175" s="16"/>
      <c r="FJ175" s="16"/>
      <c r="FK175" s="16"/>
      <c r="FL175" s="16"/>
      <c r="FM175" s="16"/>
      <c r="FN175" s="16"/>
      <c r="FO175" s="16"/>
      <c r="FP175" s="16"/>
      <c r="FQ175" s="16"/>
      <c r="FR175" s="16"/>
      <c r="FS175" s="16"/>
      <c r="FT175" s="16"/>
      <c r="FU175" s="16"/>
      <c r="FV175" s="16"/>
      <c r="FW175" s="16"/>
      <c r="FX175" s="16"/>
      <c r="FY175" s="16"/>
      <c r="FZ175" s="16"/>
      <c r="GA175" s="16"/>
      <c r="GB175" s="16"/>
      <c r="GC175" s="16"/>
      <c r="GD175" s="16"/>
      <c r="GE175" s="16"/>
      <c r="GF175" s="16"/>
      <c r="GG175" s="16"/>
      <c r="GH175" s="16"/>
      <c r="GI175" s="16"/>
      <c r="GJ175" s="16"/>
      <c r="GK175" s="16"/>
      <c r="GL175" s="16"/>
      <c r="GM175" s="16"/>
      <c r="GN175" s="16"/>
      <c r="GO175" s="16"/>
      <c r="GP175" s="16"/>
      <c r="GQ175" s="16"/>
      <c r="GR175" s="16"/>
      <c r="GS175" s="16"/>
      <c r="GT175" s="16"/>
      <c r="GU175" s="16"/>
      <c r="GV175" s="16"/>
      <c r="GW175" s="16"/>
      <c r="GX175" s="16"/>
      <c r="GY175" s="16"/>
      <c r="GZ175" s="16"/>
      <c r="HA175" s="16"/>
      <c r="HB175" s="16"/>
      <c r="HC175" s="16"/>
      <c r="HD175" s="16"/>
      <c r="HE175" s="16"/>
      <c r="HF175" s="16"/>
      <c r="HG175" s="16"/>
      <c r="HH175" s="16"/>
      <c r="HI175" s="16"/>
      <c r="HJ175" s="16"/>
      <c r="HK175" s="16"/>
      <c r="HL175" s="16"/>
      <c r="HM175" s="16"/>
      <c r="HN175" s="16"/>
      <c r="HO175" s="16"/>
      <c r="HP175" s="16"/>
      <c r="HQ175" s="16"/>
      <c r="HR175" s="16"/>
      <c r="HS175" s="16"/>
      <c r="HT175" s="16"/>
      <c r="HU175" s="16"/>
      <c r="HV175" s="16"/>
      <c r="HW175" s="16"/>
      <c r="HX175" s="16"/>
      <c r="HY175" s="16"/>
      <c r="HZ175" s="16"/>
      <c r="IA175" s="16"/>
      <c r="IB175" s="16"/>
      <c r="IC175" s="16"/>
      <c r="ID175" s="16"/>
      <c r="IE175" s="16"/>
      <c r="IF175" s="16"/>
      <c r="IG175" s="16"/>
      <c r="IH175" s="16"/>
      <c r="II175" s="16"/>
      <c r="IJ175" s="16"/>
      <c r="IK175" s="16"/>
      <c r="IL175" s="16"/>
      <c r="IM175" s="16"/>
      <c r="IN175" s="16"/>
      <c r="IO175" s="16"/>
      <c r="IP175" s="16"/>
      <c r="IQ175" s="16"/>
      <c r="IR175" s="16"/>
      <c r="IS175" s="16"/>
      <c r="IT175" s="16"/>
      <c r="IU175" s="16"/>
      <c r="IV175" s="16"/>
    </row>
    <row r="176" spans="1:256" s="1" customFormat="1" ht="17.25" customHeight="1">
      <c r="A176" s="19"/>
      <c r="B176" s="19" t="s">
        <v>29</v>
      </c>
      <c r="C176" s="20">
        <v>1500000</v>
      </c>
      <c r="D176" s="20">
        <v>1500000</v>
      </c>
      <c r="E176" s="20">
        <v>1500000</v>
      </c>
      <c r="F176" s="20"/>
      <c r="G176" s="20"/>
      <c r="H176" s="20"/>
      <c r="I176" s="6"/>
      <c r="J176" s="8" t="s">
        <v>254</v>
      </c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  <c r="BY176" s="16"/>
      <c r="BZ176" s="16"/>
      <c r="CA176" s="16"/>
      <c r="CB176" s="16"/>
      <c r="CC176" s="16"/>
      <c r="CD176" s="16"/>
      <c r="CE176" s="16"/>
      <c r="CF176" s="16"/>
      <c r="CG176" s="16"/>
      <c r="CH176" s="16"/>
      <c r="CI176" s="16"/>
      <c r="CJ176" s="16"/>
      <c r="CK176" s="16"/>
      <c r="CL176" s="16"/>
      <c r="CM176" s="16"/>
      <c r="CN176" s="16"/>
      <c r="CO176" s="16"/>
      <c r="CP176" s="16"/>
      <c r="CQ176" s="16"/>
      <c r="CR176" s="16"/>
      <c r="CS176" s="16"/>
      <c r="CT176" s="16"/>
      <c r="CU176" s="16"/>
      <c r="CV176" s="16"/>
      <c r="CW176" s="16"/>
      <c r="CX176" s="16"/>
      <c r="CY176" s="16"/>
      <c r="CZ176" s="16"/>
      <c r="DA176" s="16"/>
      <c r="DB176" s="16"/>
      <c r="DC176" s="16"/>
      <c r="DD176" s="16"/>
      <c r="DE176" s="16"/>
      <c r="DF176" s="16"/>
      <c r="DG176" s="16"/>
      <c r="DH176" s="16"/>
      <c r="DI176" s="16"/>
      <c r="DJ176" s="16"/>
      <c r="DK176" s="16"/>
      <c r="DL176" s="16"/>
      <c r="DM176" s="16"/>
      <c r="DN176" s="16"/>
      <c r="DO176" s="16"/>
      <c r="DP176" s="16"/>
      <c r="DQ176" s="16"/>
      <c r="DR176" s="16"/>
      <c r="DS176" s="16"/>
      <c r="DT176" s="16"/>
      <c r="DU176" s="16"/>
      <c r="DV176" s="16"/>
      <c r="DW176" s="16"/>
      <c r="DX176" s="16"/>
      <c r="DY176" s="16"/>
      <c r="DZ176" s="16"/>
      <c r="EA176" s="16"/>
      <c r="EB176" s="16"/>
      <c r="EC176" s="16"/>
      <c r="ED176" s="16"/>
      <c r="EE176" s="16"/>
      <c r="EF176" s="16"/>
      <c r="EG176" s="16"/>
      <c r="EH176" s="16"/>
      <c r="EI176" s="16"/>
      <c r="EJ176" s="16"/>
      <c r="EK176" s="16"/>
      <c r="EL176" s="16"/>
      <c r="EM176" s="16"/>
      <c r="EN176" s="16"/>
      <c r="EO176" s="16"/>
      <c r="EP176" s="16"/>
      <c r="EQ176" s="16"/>
      <c r="ER176" s="16"/>
      <c r="ES176" s="16"/>
      <c r="ET176" s="16"/>
      <c r="EU176" s="16"/>
      <c r="EV176" s="16"/>
      <c r="EW176" s="16"/>
      <c r="EX176" s="16"/>
      <c r="EY176" s="16"/>
      <c r="EZ176" s="16"/>
      <c r="FA176" s="16"/>
      <c r="FB176" s="16"/>
      <c r="FC176" s="16"/>
      <c r="FD176" s="16"/>
      <c r="FE176" s="16"/>
      <c r="FF176" s="16"/>
      <c r="FG176" s="16"/>
      <c r="FH176" s="16"/>
      <c r="FI176" s="16"/>
      <c r="FJ176" s="16"/>
      <c r="FK176" s="16"/>
      <c r="FL176" s="16"/>
      <c r="FM176" s="16"/>
      <c r="FN176" s="16"/>
      <c r="FO176" s="16"/>
      <c r="FP176" s="16"/>
      <c r="FQ176" s="16"/>
      <c r="FR176" s="16"/>
      <c r="FS176" s="16"/>
      <c r="FT176" s="16"/>
      <c r="FU176" s="16"/>
      <c r="FV176" s="16"/>
      <c r="FW176" s="16"/>
      <c r="FX176" s="16"/>
      <c r="FY176" s="16"/>
      <c r="FZ176" s="16"/>
      <c r="GA176" s="16"/>
      <c r="GB176" s="16"/>
      <c r="GC176" s="16"/>
      <c r="GD176" s="16"/>
      <c r="GE176" s="16"/>
      <c r="GF176" s="16"/>
      <c r="GG176" s="16"/>
      <c r="GH176" s="16"/>
      <c r="GI176" s="16"/>
      <c r="GJ176" s="16"/>
      <c r="GK176" s="16"/>
      <c r="GL176" s="16"/>
      <c r="GM176" s="16"/>
      <c r="GN176" s="16"/>
      <c r="GO176" s="16"/>
      <c r="GP176" s="16"/>
      <c r="GQ176" s="16"/>
      <c r="GR176" s="16"/>
      <c r="GS176" s="16"/>
      <c r="GT176" s="16"/>
      <c r="GU176" s="16"/>
      <c r="GV176" s="16"/>
      <c r="GW176" s="16"/>
      <c r="GX176" s="16"/>
      <c r="GY176" s="16"/>
      <c r="GZ176" s="16"/>
      <c r="HA176" s="16"/>
      <c r="HB176" s="16"/>
      <c r="HC176" s="16"/>
      <c r="HD176" s="16"/>
      <c r="HE176" s="16"/>
      <c r="HF176" s="16"/>
      <c r="HG176" s="16"/>
      <c r="HH176" s="16"/>
      <c r="HI176" s="16"/>
      <c r="HJ176" s="16"/>
      <c r="HK176" s="16"/>
      <c r="HL176" s="16"/>
      <c r="HM176" s="16"/>
      <c r="HN176" s="16"/>
      <c r="HO176" s="16"/>
      <c r="HP176" s="16"/>
      <c r="HQ176" s="16"/>
      <c r="HR176" s="16"/>
      <c r="HS176" s="16"/>
      <c r="HT176" s="16"/>
      <c r="HU176" s="16"/>
      <c r="HV176" s="16"/>
      <c r="HW176" s="16"/>
      <c r="HX176" s="16"/>
      <c r="HY176" s="16"/>
      <c r="HZ176" s="16"/>
      <c r="IA176" s="16"/>
      <c r="IB176" s="16"/>
      <c r="IC176" s="16"/>
      <c r="ID176" s="16"/>
      <c r="IE176" s="16"/>
      <c r="IF176" s="16"/>
      <c r="IG176" s="16"/>
      <c r="IH176" s="16"/>
      <c r="II176" s="16"/>
      <c r="IJ176" s="16"/>
      <c r="IK176" s="16"/>
      <c r="IL176" s="16"/>
      <c r="IM176" s="16"/>
      <c r="IN176" s="16"/>
      <c r="IO176" s="16"/>
      <c r="IP176" s="16"/>
      <c r="IQ176" s="16"/>
      <c r="IR176" s="16"/>
      <c r="IS176" s="16"/>
      <c r="IT176" s="16"/>
      <c r="IU176" s="16"/>
      <c r="IV176" s="16"/>
    </row>
    <row r="177" spans="1:14" ht="17.25" customHeight="1">
      <c r="A177" s="19"/>
      <c r="B177" s="19" t="s">
        <v>30</v>
      </c>
      <c r="C177" s="20"/>
      <c r="D177" s="20"/>
      <c r="E177" s="20"/>
      <c r="F177" s="20"/>
      <c r="G177" s="20"/>
      <c r="H177" s="20"/>
      <c r="I177" s="6"/>
      <c r="J177" s="8" t="s">
        <v>257</v>
      </c>
    </row>
    <row r="178" spans="1:14" ht="17.25" customHeight="1">
      <c r="A178" s="19"/>
      <c r="B178" s="19"/>
      <c r="C178" s="20"/>
      <c r="D178" s="20"/>
      <c r="E178" s="20"/>
      <c r="F178" s="20"/>
      <c r="G178" s="20"/>
      <c r="H178" s="20"/>
      <c r="I178" s="6"/>
      <c r="J178" s="8" t="s">
        <v>255</v>
      </c>
    </row>
    <row r="179" spans="1:14" ht="17.25" customHeight="1">
      <c r="A179" s="19"/>
      <c r="B179" s="19"/>
      <c r="C179" s="20"/>
      <c r="D179" s="20"/>
      <c r="E179" s="20"/>
      <c r="F179" s="20"/>
      <c r="G179" s="20"/>
      <c r="H179" s="20"/>
      <c r="I179" s="6"/>
      <c r="J179" s="8" t="s">
        <v>256</v>
      </c>
    </row>
    <row r="180" spans="1:14" ht="17.25" customHeight="1">
      <c r="A180" s="19"/>
      <c r="B180" s="24"/>
      <c r="C180" s="23"/>
      <c r="D180" s="23"/>
      <c r="E180" s="23"/>
      <c r="F180" s="23"/>
      <c r="G180" s="23"/>
      <c r="H180" s="23"/>
      <c r="I180" s="33"/>
      <c r="J180" s="9"/>
    </row>
    <row r="181" spans="1:14" ht="17.25" customHeight="1">
      <c r="A181" s="19"/>
      <c r="B181" s="31"/>
      <c r="C181" s="18"/>
      <c r="D181" s="18"/>
      <c r="E181" s="18"/>
      <c r="F181" s="18"/>
      <c r="G181" s="18"/>
      <c r="H181" s="18"/>
      <c r="I181" s="34"/>
      <c r="J181" s="11"/>
      <c r="M181" s="16" t="s">
        <v>16</v>
      </c>
      <c r="N181" s="16" t="s">
        <v>17</v>
      </c>
    </row>
    <row r="182" spans="1:14" ht="17.25" customHeight="1">
      <c r="A182" s="19"/>
      <c r="B182" s="19" t="s">
        <v>31</v>
      </c>
      <c r="C182" s="20">
        <v>1980000</v>
      </c>
      <c r="D182" s="20">
        <v>1947264</v>
      </c>
      <c r="E182" s="20">
        <v>1947264</v>
      </c>
      <c r="F182" s="20"/>
      <c r="G182" s="20"/>
      <c r="H182" s="20"/>
      <c r="I182" s="6"/>
      <c r="J182" s="8" t="s">
        <v>260</v>
      </c>
      <c r="L182" s="16" t="s">
        <v>36</v>
      </c>
      <c r="M182" s="16">
        <v>300000</v>
      </c>
      <c r="N182" s="16">
        <v>288669</v>
      </c>
    </row>
    <row r="183" spans="1:14" ht="17.25" customHeight="1">
      <c r="A183" s="19"/>
      <c r="B183" s="19" t="s">
        <v>32</v>
      </c>
      <c r="C183" s="20"/>
      <c r="D183" s="20"/>
      <c r="E183" s="20"/>
      <c r="F183" s="20"/>
      <c r="G183" s="20"/>
      <c r="H183" s="20"/>
      <c r="I183" s="6"/>
      <c r="J183" s="8" t="s">
        <v>296</v>
      </c>
      <c r="L183" s="16" t="s">
        <v>34</v>
      </c>
      <c r="M183" s="16">
        <v>30000</v>
      </c>
      <c r="N183" s="16">
        <v>30000</v>
      </c>
    </row>
    <row r="184" spans="1:14" ht="17.25" customHeight="1">
      <c r="A184" s="19"/>
      <c r="B184" s="19" t="s">
        <v>33</v>
      </c>
      <c r="C184" s="20"/>
      <c r="D184" s="20"/>
      <c r="E184" s="20"/>
      <c r="F184" s="20"/>
      <c r="G184" s="20"/>
      <c r="H184" s="20"/>
      <c r="I184" s="6"/>
      <c r="J184" s="8" t="s">
        <v>261</v>
      </c>
      <c r="L184" s="16" t="s">
        <v>35</v>
      </c>
      <c r="M184" s="16">
        <v>1000000</v>
      </c>
      <c r="N184" s="16">
        <v>1000000</v>
      </c>
    </row>
    <row r="185" spans="1:14" ht="17.25" customHeight="1">
      <c r="A185" s="19"/>
      <c r="B185" s="19"/>
      <c r="C185" s="20"/>
      <c r="D185" s="20"/>
      <c r="E185" s="20"/>
      <c r="F185" s="20"/>
      <c r="G185" s="20"/>
      <c r="H185" s="20"/>
      <c r="I185" s="6"/>
      <c r="J185" s="8" t="s">
        <v>258</v>
      </c>
    </row>
    <row r="186" spans="1:14" ht="17.25" customHeight="1">
      <c r="A186" s="19"/>
      <c r="B186" s="19"/>
      <c r="C186" s="20"/>
      <c r="D186" s="20"/>
      <c r="E186" s="20"/>
      <c r="F186" s="20"/>
      <c r="G186" s="20"/>
      <c r="H186" s="20"/>
      <c r="I186" s="6"/>
      <c r="J186" s="8" t="s">
        <v>259</v>
      </c>
      <c r="L186" s="16" t="s">
        <v>37</v>
      </c>
      <c r="M186" s="16">
        <v>10000</v>
      </c>
      <c r="N186" s="16">
        <v>3240</v>
      </c>
    </row>
    <row r="187" spans="1:14" ht="17.25" customHeight="1">
      <c r="A187" s="19"/>
      <c r="B187" s="19"/>
      <c r="C187" s="20"/>
      <c r="D187" s="20"/>
      <c r="E187" s="20"/>
      <c r="F187" s="20"/>
      <c r="G187" s="20"/>
      <c r="H187" s="20"/>
      <c r="I187" s="6"/>
      <c r="J187" s="8"/>
      <c r="L187" s="25" t="s">
        <v>18</v>
      </c>
      <c r="M187" s="16">
        <f>SUM(M182:M186)</f>
        <v>1340000</v>
      </c>
      <c r="N187" s="16">
        <f>SUM(N182:N186)</f>
        <v>1321909</v>
      </c>
    </row>
    <row r="188" spans="1:14" ht="17.25" customHeight="1">
      <c r="A188" s="19"/>
      <c r="B188" s="31"/>
      <c r="C188" s="18"/>
      <c r="D188" s="18"/>
      <c r="E188" s="18"/>
      <c r="F188" s="18"/>
      <c r="G188" s="18"/>
      <c r="H188" s="18"/>
      <c r="I188" s="34"/>
      <c r="J188" s="11"/>
    </row>
    <row r="189" spans="1:14" ht="17.25" customHeight="1">
      <c r="A189" s="19"/>
      <c r="B189" s="19" t="s">
        <v>38</v>
      </c>
      <c r="C189" s="20">
        <v>9030000</v>
      </c>
      <c r="D189" s="20">
        <v>8955262</v>
      </c>
      <c r="E189" s="20">
        <v>8955262</v>
      </c>
      <c r="F189" s="20"/>
      <c r="G189" s="20"/>
      <c r="H189" s="20"/>
      <c r="I189" s="6"/>
      <c r="J189" s="8" t="s">
        <v>262</v>
      </c>
    </row>
    <row r="190" spans="1:14" ht="17.25" customHeight="1">
      <c r="A190" s="19"/>
      <c r="B190" s="19" t="s">
        <v>39</v>
      </c>
      <c r="C190" s="20"/>
      <c r="D190" s="20"/>
      <c r="E190" s="20"/>
      <c r="F190" s="20"/>
      <c r="G190" s="20"/>
      <c r="H190" s="20"/>
      <c r="I190" s="6"/>
      <c r="J190" s="8" t="s">
        <v>263</v>
      </c>
    </row>
    <row r="191" spans="1:14" ht="17.25" customHeight="1">
      <c r="A191" s="19"/>
      <c r="B191" s="19"/>
      <c r="C191" s="20"/>
      <c r="D191" s="20"/>
      <c r="E191" s="20"/>
      <c r="F191" s="20"/>
      <c r="G191" s="20"/>
      <c r="H191" s="20"/>
      <c r="I191" s="6"/>
      <c r="J191" s="8" t="s">
        <v>264</v>
      </c>
    </row>
    <row r="192" spans="1:14" ht="17.25" customHeight="1">
      <c r="A192" s="19"/>
      <c r="B192" s="19"/>
      <c r="C192" s="20"/>
      <c r="D192" s="20"/>
      <c r="E192" s="20"/>
      <c r="F192" s="20"/>
      <c r="G192" s="20"/>
      <c r="H192" s="20"/>
      <c r="I192" s="6"/>
      <c r="J192" s="8" t="s">
        <v>265</v>
      </c>
    </row>
    <row r="193" spans="1:10" ht="17.25" customHeight="1">
      <c r="A193" s="19"/>
      <c r="B193" s="19"/>
      <c r="C193" s="20"/>
      <c r="D193" s="20"/>
      <c r="E193" s="20"/>
      <c r="F193" s="20"/>
      <c r="G193" s="20"/>
      <c r="H193" s="20"/>
      <c r="I193" s="6"/>
      <c r="J193" s="8" t="s">
        <v>266</v>
      </c>
    </row>
    <row r="194" spans="1:10" ht="17.25" customHeight="1">
      <c r="A194" s="19"/>
      <c r="B194" s="19"/>
      <c r="C194" s="20"/>
      <c r="D194" s="20"/>
      <c r="E194" s="20"/>
      <c r="F194" s="20"/>
      <c r="G194" s="20"/>
      <c r="H194" s="20"/>
      <c r="I194" s="6"/>
      <c r="J194" s="8" t="s">
        <v>267</v>
      </c>
    </row>
    <row r="195" spans="1:10" ht="17.25" customHeight="1">
      <c r="A195" s="24"/>
      <c r="B195" s="24"/>
      <c r="C195" s="23"/>
      <c r="D195" s="23"/>
      <c r="E195" s="23"/>
      <c r="F195" s="23"/>
      <c r="G195" s="23"/>
      <c r="H195" s="23"/>
      <c r="I195" s="33"/>
      <c r="J195" s="9"/>
    </row>
    <row r="196" spans="1:10" ht="17.25" customHeight="1">
      <c r="A196" s="29"/>
      <c r="B196" s="29"/>
      <c r="C196" s="26"/>
      <c r="D196" s="26"/>
      <c r="E196" s="26"/>
      <c r="F196" s="26"/>
      <c r="G196" s="26"/>
      <c r="H196" s="26"/>
      <c r="I196" s="35"/>
      <c r="J196" s="15"/>
    </row>
    <row r="197" spans="1:10" ht="17.25" customHeight="1">
      <c r="A197" s="301" t="s">
        <v>212</v>
      </c>
      <c r="B197" s="301"/>
      <c r="C197" s="301"/>
      <c r="D197" s="301"/>
      <c r="E197" s="301"/>
      <c r="F197" s="301"/>
      <c r="G197" s="301" t="s">
        <v>213</v>
      </c>
      <c r="H197" s="301"/>
      <c r="I197" s="301"/>
      <c r="J197" s="301"/>
    </row>
    <row r="198" spans="1:10" s="1" customFormat="1" ht="17.25" customHeight="1">
      <c r="A198" s="336" t="s">
        <v>9</v>
      </c>
      <c r="B198" s="336"/>
      <c r="C198" s="336"/>
      <c r="D198" s="336"/>
      <c r="E198" s="336"/>
      <c r="F198" s="336"/>
      <c r="I198" s="32"/>
      <c r="J198" s="4" t="s">
        <v>117</v>
      </c>
    </row>
    <row r="199" spans="1:10" s="1" customFormat="1" ht="17.25" customHeight="1">
      <c r="I199" s="32"/>
      <c r="J199" s="2" t="s">
        <v>15</v>
      </c>
    </row>
    <row r="200" spans="1:10" ht="17.25" customHeight="1">
      <c r="A200" s="332" t="s">
        <v>7</v>
      </c>
      <c r="B200" s="332" t="s">
        <v>8</v>
      </c>
      <c r="C200" s="333" t="s">
        <v>12</v>
      </c>
      <c r="D200" s="333" t="s">
        <v>13</v>
      </c>
      <c r="E200" s="327" t="s">
        <v>4</v>
      </c>
      <c r="F200" s="329"/>
      <c r="G200" s="327" t="s">
        <v>5</v>
      </c>
      <c r="H200" s="328"/>
      <c r="I200" s="329"/>
      <c r="J200" s="330" t="s">
        <v>10</v>
      </c>
    </row>
    <row r="201" spans="1:10" ht="17.25" customHeight="1">
      <c r="A201" s="332"/>
      <c r="B201" s="332"/>
      <c r="C201" s="332"/>
      <c r="D201" s="332"/>
      <c r="E201" s="193" t="s">
        <v>0</v>
      </c>
      <c r="F201" s="193" t="s">
        <v>1</v>
      </c>
      <c r="G201" s="193" t="s">
        <v>6</v>
      </c>
      <c r="H201" s="193" t="s">
        <v>2</v>
      </c>
      <c r="I201" s="195" t="s">
        <v>3</v>
      </c>
      <c r="J201" s="331"/>
    </row>
    <row r="202" spans="1:10" ht="17.25" customHeight="1">
      <c r="A202" s="19"/>
      <c r="B202" s="31"/>
      <c r="C202" s="18"/>
      <c r="D202" s="18"/>
      <c r="E202" s="18"/>
      <c r="F202" s="18"/>
      <c r="G202" s="18"/>
      <c r="H202" s="18"/>
      <c r="I202" s="34"/>
      <c r="J202" s="11"/>
    </row>
    <row r="203" spans="1:10" ht="17.25" customHeight="1">
      <c r="A203" s="19" t="s">
        <v>283</v>
      </c>
      <c r="B203" s="19" t="s">
        <v>40</v>
      </c>
      <c r="C203" s="20">
        <v>5030000</v>
      </c>
      <c r="D203" s="20">
        <v>5030000</v>
      </c>
      <c r="E203" s="20">
        <v>5030000</v>
      </c>
      <c r="F203" s="20"/>
      <c r="G203" s="20"/>
      <c r="H203" s="20"/>
      <c r="I203" s="6"/>
      <c r="J203" s="8" t="s">
        <v>71</v>
      </c>
    </row>
    <row r="204" spans="1:10" ht="17.25" customHeight="1">
      <c r="A204" s="19" t="s">
        <v>284</v>
      </c>
      <c r="B204" s="19" t="s">
        <v>41</v>
      </c>
      <c r="C204" s="20"/>
      <c r="D204" s="20"/>
      <c r="E204" s="20"/>
      <c r="F204" s="20"/>
      <c r="G204" s="20"/>
      <c r="H204" s="20"/>
      <c r="I204" s="6"/>
      <c r="J204" s="8" t="s">
        <v>73</v>
      </c>
    </row>
    <row r="205" spans="1:10" ht="17.25" customHeight="1">
      <c r="A205" s="19" t="s">
        <v>285</v>
      </c>
      <c r="B205" s="19"/>
      <c r="C205" s="20"/>
      <c r="D205" s="20"/>
      <c r="E205" s="20"/>
      <c r="F205" s="20"/>
      <c r="G205" s="20"/>
      <c r="H205" s="20"/>
      <c r="I205" s="6"/>
      <c r="J205" s="8" t="s">
        <v>72</v>
      </c>
    </row>
    <row r="206" spans="1:10" ht="17.25" customHeight="1">
      <c r="A206" s="19"/>
      <c r="B206" s="19"/>
      <c r="C206" s="20"/>
      <c r="D206" s="20"/>
      <c r="E206" s="20"/>
      <c r="F206" s="20"/>
      <c r="G206" s="20"/>
      <c r="H206" s="20"/>
      <c r="I206" s="6"/>
      <c r="J206" s="8" t="s">
        <v>58</v>
      </c>
    </row>
    <row r="207" spans="1:10" ht="17.25" customHeight="1">
      <c r="A207" s="19"/>
      <c r="B207" s="19"/>
      <c r="C207" s="20"/>
      <c r="D207" s="20"/>
      <c r="E207" s="20"/>
      <c r="F207" s="20"/>
      <c r="G207" s="20"/>
      <c r="H207" s="20"/>
      <c r="I207" s="6"/>
      <c r="J207" s="8" t="s">
        <v>59</v>
      </c>
    </row>
    <row r="208" spans="1:10" ht="17.25" customHeight="1">
      <c r="A208" s="19"/>
      <c r="B208" s="19"/>
      <c r="C208" s="20"/>
      <c r="D208" s="20"/>
      <c r="E208" s="20"/>
      <c r="F208" s="20"/>
      <c r="G208" s="20"/>
      <c r="H208" s="20"/>
      <c r="I208" s="6"/>
      <c r="J208" s="8" t="s">
        <v>60</v>
      </c>
    </row>
    <row r="209" spans="1:256" ht="17.25" customHeight="1">
      <c r="A209" s="19"/>
      <c r="B209" s="24"/>
      <c r="C209" s="23"/>
      <c r="D209" s="23"/>
      <c r="E209" s="23"/>
      <c r="F209" s="23"/>
      <c r="G209" s="23"/>
      <c r="H209" s="23"/>
      <c r="I209" s="33"/>
      <c r="J209" s="9"/>
    </row>
    <row r="210" spans="1:256" ht="17.25" customHeight="1">
      <c r="A210" s="19"/>
      <c r="B210" s="31"/>
      <c r="C210" s="18"/>
      <c r="D210" s="18"/>
      <c r="E210" s="18"/>
      <c r="F210" s="18"/>
      <c r="G210" s="18"/>
      <c r="H210" s="18"/>
      <c r="I210" s="34"/>
      <c r="J210" s="11"/>
    </row>
    <row r="211" spans="1:256" ht="17.25" customHeight="1">
      <c r="A211" s="19"/>
      <c r="B211" s="19" t="s">
        <v>42</v>
      </c>
      <c r="C211" s="20">
        <v>3600000</v>
      </c>
      <c r="D211" s="20">
        <v>3600000</v>
      </c>
      <c r="E211" s="20">
        <v>3600000</v>
      </c>
      <c r="F211" s="20"/>
      <c r="G211" s="20"/>
      <c r="H211" s="20"/>
      <c r="I211" s="6"/>
      <c r="J211" s="8" t="s">
        <v>268</v>
      </c>
    </row>
    <row r="212" spans="1:256" ht="17.25" customHeight="1">
      <c r="A212" s="19"/>
      <c r="B212" s="19"/>
      <c r="C212" s="20"/>
      <c r="D212" s="20"/>
      <c r="E212" s="20"/>
      <c r="F212" s="20"/>
      <c r="G212" s="20"/>
      <c r="H212" s="20"/>
      <c r="I212" s="6"/>
      <c r="J212" s="8" t="s">
        <v>269</v>
      </c>
    </row>
    <row r="213" spans="1:256" ht="17.25" customHeight="1">
      <c r="A213" s="19"/>
      <c r="B213" s="24"/>
      <c r="C213" s="23"/>
      <c r="D213" s="23"/>
      <c r="E213" s="23"/>
      <c r="F213" s="23"/>
      <c r="G213" s="23"/>
      <c r="H213" s="23"/>
      <c r="I213" s="33"/>
      <c r="J213" s="9"/>
    </row>
    <row r="214" spans="1:256" ht="17.25" customHeight="1">
      <c r="A214" s="19"/>
      <c r="B214" s="19"/>
      <c r="C214" s="20"/>
      <c r="D214" s="20"/>
      <c r="E214" s="20"/>
      <c r="F214" s="20"/>
      <c r="G214" s="20"/>
      <c r="H214" s="20"/>
      <c r="I214" s="6"/>
      <c r="J214" s="8"/>
    </row>
    <row r="215" spans="1:256" ht="17.25" customHeight="1">
      <c r="A215" s="19"/>
      <c r="B215" s="19" t="s">
        <v>43</v>
      </c>
      <c r="C215" s="20">
        <v>3000000</v>
      </c>
      <c r="D215" s="20">
        <v>3000000</v>
      </c>
      <c r="E215" s="20">
        <v>3000000</v>
      </c>
      <c r="F215" s="20"/>
      <c r="G215" s="20"/>
      <c r="H215" s="20"/>
      <c r="I215" s="6"/>
      <c r="J215" s="8" t="s">
        <v>74</v>
      </c>
    </row>
    <row r="216" spans="1:256" ht="17.25" customHeight="1">
      <c r="A216" s="19"/>
      <c r="B216" s="19" t="s">
        <v>44</v>
      </c>
      <c r="C216" s="20"/>
      <c r="D216" s="20"/>
      <c r="E216" s="20"/>
      <c r="F216" s="20"/>
      <c r="G216" s="20"/>
      <c r="H216" s="20"/>
      <c r="I216" s="6"/>
      <c r="J216" s="8" t="s">
        <v>297</v>
      </c>
    </row>
    <row r="217" spans="1:256" ht="17.25" customHeight="1">
      <c r="A217" s="19"/>
      <c r="B217" s="19" t="s">
        <v>75</v>
      </c>
      <c r="C217" s="20"/>
      <c r="D217" s="20"/>
      <c r="E217" s="20"/>
      <c r="F217" s="20"/>
      <c r="G217" s="20"/>
      <c r="H217" s="20"/>
      <c r="I217" s="6"/>
      <c r="J217" s="8" t="s">
        <v>270</v>
      </c>
    </row>
    <row r="218" spans="1:256" ht="17.25" customHeight="1">
      <c r="A218" s="19"/>
      <c r="B218" s="19"/>
      <c r="C218" s="20"/>
      <c r="D218" s="20"/>
      <c r="E218" s="20"/>
      <c r="F218" s="20"/>
      <c r="G218" s="20"/>
      <c r="H218" s="20"/>
      <c r="I218" s="6"/>
      <c r="J218" s="8" t="s">
        <v>271</v>
      </c>
    </row>
    <row r="219" spans="1:256" ht="17.25" customHeight="1">
      <c r="A219" s="19"/>
      <c r="B219" s="19"/>
      <c r="C219" s="20"/>
      <c r="D219" s="20"/>
      <c r="E219" s="20"/>
      <c r="F219" s="20"/>
      <c r="G219" s="20"/>
      <c r="H219" s="20"/>
      <c r="I219" s="6"/>
      <c r="J219" s="13"/>
    </row>
    <row r="220" spans="1:256" ht="17.25" customHeight="1">
      <c r="A220" s="19"/>
      <c r="B220" s="31"/>
      <c r="C220" s="18"/>
      <c r="D220" s="18"/>
      <c r="E220" s="18"/>
      <c r="F220" s="18"/>
      <c r="G220" s="18"/>
      <c r="H220" s="18"/>
      <c r="I220" s="34"/>
      <c r="J220" s="10"/>
    </row>
    <row r="221" spans="1:256" ht="17.25" customHeight="1">
      <c r="A221" s="19"/>
      <c r="B221" s="19" t="s">
        <v>45</v>
      </c>
      <c r="C221" s="20">
        <v>11500000</v>
      </c>
      <c r="D221" s="20">
        <v>10959000</v>
      </c>
      <c r="E221" s="20">
        <v>8459000</v>
      </c>
      <c r="F221" s="20">
        <v>2500000</v>
      </c>
      <c r="G221" s="20"/>
      <c r="H221" s="20"/>
      <c r="I221" s="6"/>
      <c r="J221" s="8" t="s">
        <v>272</v>
      </c>
      <c r="M221" s="16" t="s">
        <v>16</v>
      </c>
      <c r="N221" s="16" t="s">
        <v>17</v>
      </c>
    </row>
    <row r="222" spans="1:256" s="1" customFormat="1" ht="17.25" customHeight="1">
      <c r="A222" s="19"/>
      <c r="B222" s="19" t="s">
        <v>46</v>
      </c>
      <c r="C222" s="20"/>
      <c r="D222" s="20"/>
      <c r="E222" s="20"/>
      <c r="F222" s="20"/>
      <c r="G222" s="20"/>
      <c r="H222" s="20"/>
      <c r="I222" s="6"/>
      <c r="J222" s="8" t="s">
        <v>273</v>
      </c>
      <c r="K222" s="16"/>
      <c r="L222" s="16" t="s">
        <v>48</v>
      </c>
      <c r="M222" s="16">
        <v>4000000</v>
      </c>
      <c r="N222" s="16">
        <v>4000000</v>
      </c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  <c r="BY222" s="16"/>
      <c r="BZ222" s="16"/>
      <c r="CA222" s="16"/>
      <c r="CB222" s="16"/>
      <c r="CC222" s="16"/>
      <c r="CD222" s="16"/>
      <c r="CE222" s="16"/>
      <c r="CF222" s="16"/>
      <c r="CG222" s="16"/>
      <c r="CH222" s="16"/>
      <c r="CI222" s="16"/>
      <c r="CJ222" s="16"/>
      <c r="CK222" s="16"/>
      <c r="CL222" s="16"/>
      <c r="CM222" s="16"/>
      <c r="CN222" s="16"/>
      <c r="CO222" s="16"/>
      <c r="CP222" s="16"/>
      <c r="CQ222" s="16"/>
      <c r="CR222" s="16"/>
      <c r="CS222" s="16"/>
      <c r="CT222" s="16"/>
      <c r="CU222" s="16"/>
      <c r="CV222" s="16"/>
      <c r="CW222" s="16"/>
      <c r="CX222" s="16"/>
      <c r="CY222" s="16"/>
      <c r="CZ222" s="16"/>
      <c r="DA222" s="16"/>
      <c r="DB222" s="16"/>
      <c r="DC222" s="16"/>
      <c r="DD222" s="16"/>
      <c r="DE222" s="16"/>
      <c r="DF222" s="16"/>
      <c r="DG222" s="16"/>
      <c r="DH222" s="16"/>
      <c r="DI222" s="16"/>
      <c r="DJ222" s="16"/>
      <c r="DK222" s="16"/>
      <c r="DL222" s="16"/>
      <c r="DM222" s="16"/>
      <c r="DN222" s="16"/>
      <c r="DO222" s="16"/>
      <c r="DP222" s="16"/>
      <c r="DQ222" s="16"/>
      <c r="DR222" s="16"/>
      <c r="DS222" s="16"/>
      <c r="DT222" s="16"/>
      <c r="DU222" s="16"/>
      <c r="DV222" s="16"/>
      <c r="DW222" s="16"/>
      <c r="DX222" s="16"/>
      <c r="DY222" s="16"/>
      <c r="DZ222" s="16"/>
      <c r="EA222" s="16"/>
      <c r="EB222" s="16"/>
      <c r="EC222" s="16"/>
      <c r="ED222" s="16"/>
      <c r="EE222" s="16"/>
      <c r="EF222" s="16"/>
      <c r="EG222" s="16"/>
      <c r="EH222" s="16"/>
      <c r="EI222" s="16"/>
      <c r="EJ222" s="16"/>
      <c r="EK222" s="16"/>
      <c r="EL222" s="16"/>
      <c r="EM222" s="16"/>
      <c r="EN222" s="16"/>
      <c r="EO222" s="16"/>
      <c r="EP222" s="16"/>
      <c r="EQ222" s="16"/>
      <c r="ER222" s="16"/>
      <c r="ES222" s="16"/>
      <c r="ET222" s="16"/>
      <c r="EU222" s="16"/>
      <c r="EV222" s="16"/>
      <c r="EW222" s="16"/>
      <c r="EX222" s="16"/>
      <c r="EY222" s="16"/>
      <c r="EZ222" s="16"/>
      <c r="FA222" s="16"/>
      <c r="FB222" s="16"/>
      <c r="FC222" s="16"/>
      <c r="FD222" s="16"/>
      <c r="FE222" s="16"/>
      <c r="FF222" s="16"/>
      <c r="FG222" s="16"/>
      <c r="FH222" s="16"/>
      <c r="FI222" s="16"/>
      <c r="FJ222" s="16"/>
      <c r="FK222" s="16"/>
      <c r="FL222" s="16"/>
      <c r="FM222" s="16"/>
      <c r="FN222" s="16"/>
      <c r="FO222" s="16"/>
      <c r="FP222" s="16"/>
      <c r="FQ222" s="16"/>
      <c r="FR222" s="16"/>
      <c r="FS222" s="16"/>
      <c r="FT222" s="16"/>
      <c r="FU222" s="16"/>
      <c r="FV222" s="16"/>
      <c r="FW222" s="16"/>
      <c r="FX222" s="16"/>
      <c r="FY222" s="16"/>
      <c r="FZ222" s="16"/>
      <c r="GA222" s="16"/>
      <c r="GB222" s="16"/>
      <c r="GC222" s="16"/>
      <c r="GD222" s="16"/>
      <c r="GE222" s="16"/>
      <c r="GF222" s="16"/>
      <c r="GG222" s="16"/>
      <c r="GH222" s="16"/>
      <c r="GI222" s="16"/>
      <c r="GJ222" s="16"/>
      <c r="GK222" s="16"/>
      <c r="GL222" s="16"/>
      <c r="GM222" s="16"/>
      <c r="GN222" s="16"/>
      <c r="GO222" s="16"/>
      <c r="GP222" s="16"/>
      <c r="GQ222" s="16"/>
      <c r="GR222" s="16"/>
      <c r="GS222" s="16"/>
      <c r="GT222" s="16"/>
      <c r="GU222" s="16"/>
      <c r="GV222" s="16"/>
      <c r="GW222" s="16"/>
      <c r="GX222" s="16"/>
      <c r="GY222" s="16"/>
      <c r="GZ222" s="16"/>
      <c r="HA222" s="16"/>
      <c r="HB222" s="16"/>
      <c r="HC222" s="16"/>
      <c r="HD222" s="16"/>
      <c r="HE222" s="16"/>
      <c r="HF222" s="16"/>
      <c r="HG222" s="16"/>
      <c r="HH222" s="16"/>
      <c r="HI222" s="16"/>
      <c r="HJ222" s="16"/>
      <c r="HK222" s="16"/>
      <c r="HL222" s="16"/>
      <c r="HM222" s="16"/>
      <c r="HN222" s="16"/>
      <c r="HO222" s="16"/>
      <c r="HP222" s="16"/>
      <c r="HQ222" s="16"/>
      <c r="HR222" s="16"/>
      <c r="HS222" s="16"/>
      <c r="HT222" s="16"/>
      <c r="HU222" s="16"/>
      <c r="HV222" s="16"/>
      <c r="HW222" s="16"/>
      <c r="HX222" s="16"/>
      <c r="HY222" s="16"/>
      <c r="HZ222" s="16"/>
      <c r="IA222" s="16"/>
      <c r="IB222" s="16"/>
      <c r="IC222" s="16"/>
      <c r="ID222" s="16"/>
      <c r="IE222" s="16"/>
      <c r="IF222" s="16"/>
      <c r="IG222" s="16"/>
      <c r="IH222" s="16"/>
      <c r="II222" s="16"/>
      <c r="IJ222" s="16"/>
      <c r="IK222" s="16"/>
      <c r="IL222" s="16"/>
      <c r="IM222" s="16"/>
      <c r="IN222" s="16"/>
      <c r="IO222" s="16"/>
      <c r="IP222" s="16"/>
      <c r="IQ222" s="16"/>
      <c r="IR222" s="16"/>
      <c r="IS222" s="16"/>
      <c r="IT222" s="16"/>
      <c r="IU222" s="16"/>
      <c r="IV222" s="16"/>
    </row>
    <row r="223" spans="1:256" s="1" customFormat="1" ht="17.25" customHeight="1">
      <c r="A223" s="19"/>
      <c r="B223" s="19" t="s">
        <v>47</v>
      </c>
      <c r="C223" s="20"/>
      <c r="D223" s="20"/>
      <c r="E223" s="20"/>
      <c r="F223" s="20"/>
      <c r="G223" s="20"/>
      <c r="H223" s="20"/>
      <c r="I223" s="6"/>
      <c r="J223" s="8" t="s">
        <v>274</v>
      </c>
      <c r="K223" s="16"/>
      <c r="L223" s="16" t="s">
        <v>49</v>
      </c>
      <c r="M223" s="16">
        <v>7500000</v>
      </c>
      <c r="N223" s="16">
        <v>6959000</v>
      </c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  <c r="BO223" s="16"/>
      <c r="BP223" s="16"/>
      <c r="BQ223" s="16"/>
      <c r="BR223" s="16"/>
      <c r="BS223" s="16"/>
      <c r="BT223" s="16"/>
      <c r="BU223" s="16"/>
      <c r="BV223" s="16"/>
      <c r="BW223" s="16"/>
      <c r="BX223" s="16"/>
      <c r="BY223" s="16"/>
      <c r="BZ223" s="16"/>
      <c r="CA223" s="16"/>
      <c r="CB223" s="16"/>
      <c r="CC223" s="16"/>
      <c r="CD223" s="16"/>
      <c r="CE223" s="16"/>
      <c r="CF223" s="16"/>
      <c r="CG223" s="16"/>
      <c r="CH223" s="16"/>
      <c r="CI223" s="16"/>
      <c r="CJ223" s="16"/>
      <c r="CK223" s="16"/>
      <c r="CL223" s="16"/>
      <c r="CM223" s="16"/>
      <c r="CN223" s="16"/>
      <c r="CO223" s="16"/>
      <c r="CP223" s="16"/>
      <c r="CQ223" s="16"/>
      <c r="CR223" s="16"/>
      <c r="CS223" s="16"/>
      <c r="CT223" s="16"/>
      <c r="CU223" s="16"/>
      <c r="CV223" s="16"/>
      <c r="CW223" s="16"/>
      <c r="CX223" s="16"/>
      <c r="CY223" s="16"/>
      <c r="CZ223" s="16"/>
      <c r="DA223" s="16"/>
      <c r="DB223" s="16"/>
      <c r="DC223" s="16"/>
      <c r="DD223" s="16"/>
      <c r="DE223" s="16"/>
      <c r="DF223" s="16"/>
      <c r="DG223" s="16"/>
      <c r="DH223" s="16"/>
      <c r="DI223" s="16"/>
      <c r="DJ223" s="16"/>
      <c r="DK223" s="16"/>
      <c r="DL223" s="16"/>
      <c r="DM223" s="16"/>
      <c r="DN223" s="16"/>
      <c r="DO223" s="16"/>
      <c r="DP223" s="16"/>
      <c r="DQ223" s="16"/>
      <c r="DR223" s="16"/>
      <c r="DS223" s="16"/>
      <c r="DT223" s="16"/>
      <c r="DU223" s="16"/>
      <c r="DV223" s="16"/>
      <c r="DW223" s="16"/>
      <c r="DX223" s="16"/>
      <c r="DY223" s="16"/>
      <c r="DZ223" s="16"/>
      <c r="EA223" s="16"/>
      <c r="EB223" s="16"/>
      <c r="EC223" s="16"/>
      <c r="ED223" s="16"/>
      <c r="EE223" s="16"/>
      <c r="EF223" s="16"/>
      <c r="EG223" s="16"/>
      <c r="EH223" s="16"/>
      <c r="EI223" s="16"/>
      <c r="EJ223" s="16"/>
      <c r="EK223" s="16"/>
      <c r="EL223" s="16"/>
      <c r="EM223" s="16"/>
      <c r="EN223" s="16"/>
      <c r="EO223" s="16"/>
      <c r="EP223" s="16"/>
      <c r="EQ223" s="16"/>
      <c r="ER223" s="16"/>
      <c r="ES223" s="16"/>
      <c r="ET223" s="16"/>
      <c r="EU223" s="16"/>
      <c r="EV223" s="16"/>
      <c r="EW223" s="16"/>
      <c r="EX223" s="16"/>
      <c r="EY223" s="16"/>
      <c r="EZ223" s="16"/>
      <c r="FA223" s="16"/>
      <c r="FB223" s="16"/>
      <c r="FC223" s="16"/>
      <c r="FD223" s="16"/>
      <c r="FE223" s="16"/>
      <c r="FF223" s="16"/>
      <c r="FG223" s="16"/>
      <c r="FH223" s="16"/>
      <c r="FI223" s="16"/>
      <c r="FJ223" s="16"/>
      <c r="FK223" s="16"/>
      <c r="FL223" s="16"/>
      <c r="FM223" s="16"/>
      <c r="FN223" s="16"/>
      <c r="FO223" s="16"/>
      <c r="FP223" s="16"/>
      <c r="FQ223" s="16"/>
      <c r="FR223" s="16"/>
      <c r="FS223" s="16"/>
      <c r="FT223" s="16"/>
      <c r="FU223" s="16"/>
      <c r="FV223" s="16"/>
      <c r="FW223" s="16"/>
      <c r="FX223" s="16"/>
      <c r="FY223" s="16"/>
      <c r="FZ223" s="16"/>
      <c r="GA223" s="16"/>
      <c r="GB223" s="16"/>
      <c r="GC223" s="16"/>
      <c r="GD223" s="16"/>
      <c r="GE223" s="16"/>
      <c r="GF223" s="16"/>
      <c r="GG223" s="16"/>
      <c r="GH223" s="16"/>
      <c r="GI223" s="16"/>
      <c r="GJ223" s="16"/>
      <c r="GK223" s="16"/>
      <c r="GL223" s="16"/>
      <c r="GM223" s="16"/>
      <c r="GN223" s="16"/>
      <c r="GO223" s="16"/>
      <c r="GP223" s="16"/>
      <c r="GQ223" s="16"/>
      <c r="GR223" s="16"/>
      <c r="GS223" s="16"/>
      <c r="GT223" s="16"/>
      <c r="GU223" s="16"/>
      <c r="GV223" s="16"/>
      <c r="GW223" s="16"/>
      <c r="GX223" s="16"/>
      <c r="GY223" s="16"/>
      <c r="GZ223" s="16"/>
      <c r="HA223" s="16"/>
      <c r="HB223" s="16"/>
      <c r="HC223" s="16"/>
      <c r="HD223" s="16"/>
      <c r="HE223" s="16"/>
      <c r="HF223" s="16"/>
      <c r="HG223" s="16"/>
      <c r="HH223" s="16"/>
      <c r="HI223" s="16"/>
      <c r="HJ223" s="16"/>
      <c r="HK223" s="16"/>
      <c r="HL223" s="16"/>
      <c r="HM223" s="16"/>
      <c r="HN223" s="16"/>
      <c r="HO223" s="16"/>
      <c r="HP223" s="16"/>
      <c r="HQ223" s="16"/>
      <c r="HR223" s="16"/>
      <c r="HS223" s="16"/>
      <c r="HT223" s="16"/>
      <c r="HU223" s="16"/>
      <c r="HV223" s="16"/>
      <c r="HW223" s="16"/>
      <c r="HX223" s="16"/>
      <c r="HY223" s="16"/>
      <c r="HZ223" s="16"/>
      <c r="IA223" s="16"/>
      <c r="IB223" s="16"/>
      <c r="IC223" s="16"/>
      <c r="ID223" s="16"/>
      <c r="IE223" s="16"/>
      <c r="IF223" s="16"/>
      <c r="IG223" s="16"/>
      <c r="IH223" s="16"/>
      <c r="II223" s="16"/>
      <c r="IJ223" s="16"/>
      <c r="IK223" s="16"/>
      <c r="IL223" s="16"/>
      <c r="IM223" s="16"/>
      <c r="IN223" s="16"/>
      <c r="IO223" s="16"/>
      <c r="IP223" s="16"/>
      <c r="IQ223" s="16"/>
      <c r="IR223" s="16"/>
      <c r="IS223" s="16"/>
      <c r="IT223" s="16"/>
      <c r="IU223" s="16"/>
      <c r="IV223" s="16"/>
    </row>
    <row r="224" spans="1:256" ht="17.25" customHeight="1">
      <c r="A224" s="19"/>
      <c r="B224" s="19"/>
      <c r="C224" s="20"/>
      <c r="D224" s="20"/>
      <c r="E224" s="20"/>
      <c r="F224" s="20"/>
      <c r="G224" s="20"/>
      <c r="H224" s="20"/>
      <c r="I224" s="6"/>
      <c r="J224" s="8" t="s">
        <v>275</v>
      </c>
      <c r="L224" s="25" t="s">
        <v>18</v>
      </c>
      <c r="M224" s="16">
        <f>SUM(M222:M223)</f>
        <v>11500000</v>
      </c>
      <c r="N224" s="16">
        <f>SUM(N222:N223)</f>
        <v>10959000</v>
      </c>
    </row>
    <row r="225" spans="1:256" ht="17.25" customHeight="1">
      <c r="A225" s="19"/>
      <c r="B225" s="19"/>
      <c r="C225" s="20"/>
      <c r="D225" s="20"/>
      <c r="E225" s="20"/>
      <c r="F225" s="20"/>
      <c r="G225" s="20"/>
      <c r="H225" s="20"/>
      <c r="I225" s="6"/>
      <c r="J225" s="8" t="s">
        <v>276</v>
      </c>
      <c r="L225" s="25"/>
    </row>
    <row r="226" spans="1:256" ht="17.25" customHeight="1">
      <c r="A226" s="19"/>
      <c r="B226" s="19"/>
      <c r="C226" s="20"/>
      <c r="D226" s="20"/>
      <c r="E226" s="20"/>
      <c r="F226" s="20"/>
      <c r="G226" s="20"/>
      <c r="H226" s="20"/>
      <c r="I226" s="6"/>
      <c r="J226" s="8" t="s">
        <v>277</v>
      </c>
      <c r="L226" s="25"/>
    </row>
    <row r="227" spans="1:256" s="1" customFormat="1" ht="17.25" customHeight="1">
      <c r="A227" s="19"/>
      <c r="B227" s="19"/>
      <c r="C227" s="20"/>
      <c r="D227" s="20"/>
      <c r="E227" s="20"/>
      <c r="F227" s="20"/>
      <c r="G227" s="20"/>
      <c r="H227" s="20"/>
      <c r="I227" s="6"/>
      <c r="J227" s="175" t="s">
        <v>278</v>
      </c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/>
      <c r="BU227" s="16"/>
      <c r="BV227" s="16"/>
      <c r="BW227" s="16"/>
      <c r="BX227" s="16"/>
      <c r="BY227" s="16"/>
      <c r="BZ227" s="16"/>
      <c r="CA227" s="16"/>
      <c r="CB227" s="16"/>
      <c r="CC227" s="16"/>
      <c r="CD227" s="16"/>
      <c r="CE227" s="16"/>
      <c r="CF227" s="16"/>
      <c r="CG227" s="16"/>
      <c r="CH227" s="16"/>
      <c r="CI227" s="16"/>
      <c r="CJ227" s="16"/>
      <c r="CK227" s="16"/>
      <c r="CL227" s="16"/>
      <c r="CM227" s="16"/>
      <c r="CN227" s="16"/>
      <c r="CO227" s="16"/>
      <c r="CP227" s="16"/>
      <c r="CQ227" s="16"/>
      <c r="CR227" s="16"/>
      <c r="CS227" s="16"/>
      <c r="CT227" s="16"/>
      <c r="CU227" s="16"/>
      <c r="CV227" s="16"/>
      <c r="CW227" s="16"/>
      <c r="CX227" s="16"/>
      <c r="CY227" s="16"/>
      <c r="CZ227" s="16"/>
      <c r="DA227" s="16"/>
      <c r="DB227" s="16"/>
      <c r="DC227" s="16"/>
      <c r="DD227" s="16"/>
      <c r="DE227" s="16"/>
      <c r="DF227" s="16"/>
      <c r="DG227" s="16"/>
      <c r="DH227" s="16"/>
      <c r="DI227" s="16"/>
      <c r="DJ227" s="16"/>
      <c r="DK227" s="16"/>
      <c r="DL227" s="16"/>
      <c r="DM227" s="16"/>
      <c r="DN227" s="16"/>
      <c r="DO227" s="16"/>
      <c r="DP227" s="16"/>
      <c r="DQ227" s="16"/>
      <c r="DR227" s="16"/>
      <c r="DS227" s="16"/>
      <c r="DT227" s="16"/>
      <c r="DU227" s="16"/>
      <c r="DV227" s="16"/>
      <c r="DW227" s="16"/>
      <c r="DX227" s="16"/>
      <c r="DY227" s="16"/>
      <c r="DZ227" s="16"/>
      <c r="EA227" s="16"/>
      <c r="EB227" s="16"/>
      <c r="EC227" s="16"/>
      <c r="ED227" s="16"/>
      <c r="EE227" s="16"/>
      <c r="EF227" s="16"/>
      <c r="EG227" s="16"/>
      <c r="EH227" s="16"/>
      <c r="EI227" s="16"/>
      <c r="EJ227" s="16"/>
      <c r="EK227" s="16"/>
      <c r="EL227" s="16"/>
      <c r="EM227" s="16"/>
      <c r="EN227" s="16"/>
      <c r="EO227" s="16"/>
      <c r="EP227" s="16"/>
      <c r="EQ227" s="16"/>
      <c r="ER227" s="16"/>
      <c r="ES227" s="16"/>
      <c r="ET227" s="16"/>
      <c r="EU227" s="16"/>
      <c r="EV227" s="16"/>
      <c r="EW227" s="16"/>
      <c r="EX227" s="16"/>
      <c r="EY227" s="16"/>
      <c r="EZ227" s="16"/>
      <c r="FA227" s="16"/>
      <c r="FB227" s="16"/>
      <c r="FC227" s="16"/>
      <c r="FD227" s="16"/>
      <c r="FE227" s="16"/>
      <c r="FF227" s="16"/>
      <c r="FG227" s="16"/>
      <c r="FH227" s="16"/>
      <c r="FI227" s="16"/>
      <c r="FJ227" s="16"/>
      <c r="FK227" s="16"/>
      <c r="FL227" s="16"/>
      <c r="FM227" s="16"/>
      <c r="FN227" s="16"/>
      <c r="FO227" s="16"/>
      <c r="FP227" s="16"/>
      <c r="FQ227" s="16"/>
      <c r="FR227" s="16"/>
      <c r="FS227" s="16"/>
      <c r="FT227" s="16"/>
      <c r="FU227" s="16"/>
      <c r="FV227" s="16"/>
      <c r="FW227" s="16"/>
      <c r="FX227" s="16"/>
      <c r="FY227" s="16"/>
      <c r="FZ227" s="16"/>
      <c r="GA227" s="16"/>
      <c r="GB227" s="16"/>
      <c r="GC227" s="16"/>
      <c r="GD227" s="16"/>
      <c r="GE227" s="16"/>
      <c r="GF227" s="16"/>
      <c r="GG227" s="16"/>
      <c r="GH227" s="16"/>
      <c r="GI227" s="16"/>
      <c r="GJ227" s="16"/>
      <c r="GK227" s="16"/>
      <c r="GL227" s="16"/>
      <c r="GM227" s="16"/>
      <c r="GN227" s="16"/>
      <c r="GO227" s="16"/>
      <c r="GP227" s="16"/>
      <c r="GQ227" s="16"/>
      <c r="GR227" s="16"/>
      <c r="GS227" s="16"/>
      <c r="GT227" s="16"/>
      <c r="GU227" s="16"/>
      <c r="GV227" s="16"/>
      <c r="GW227" s="16"/>
      <c r="GX227" s="16"/>
      <c r="GY227" s="16"/>
      <c r="GZ227" s="16"/>
      <c r="HA227" s="16"/>
      <c r="HB227" s="16"/>
      <c r="HC227" s="16"/>
      <c r="HD227" s="16"/>
      <c r="HE227" s="16"/>
      <c r="HF227" s="16"/>
      <c r="HG227" s="16"/>
      <c r="HH227" s="16"/>
      <c r="HI227" s="16"/>
      <c r="HJ227" s="16"/>
      <c r="HK227" s="16"/>
      <c r="HL227" s="16"/>
      <c r="HM227" s="16"/>
      <c r="HN227" s="16"/>
      <c r="HO227" s="16"/>
      <c r="HP227" s="16"/>
      <c r="HQ227" s="16"/>
      <c r="HR227" s="16"/>
      <c r="HS227" s="16"/>
      <c r="HT227" s="16"/>
      <c r="HU227" s="16"/>
      <c r="HV227" s="16"/>
      <c r="HW227" s="16"/>
      <c r="HX227" s="16"/>
      <c r="HY227" s="16"/>
      <c r="HZ227" s="16"/>
      <c r="IA227" s="16"/>
      <c r="IB227" s="16"/>
      <c r="IC227" s="16"/>
      <c r="ID227" s="16"/>
      <c r="IE227" s="16"/>
      <c r="IF227" s="16"/>
      <c r="IG227" s="16"/>
      <c r="IH227" s="16"/>
      <c r="II227" s="16"/>
      <c r="IJ227" s="16"/>
      <c r="IK227" s="16"/>
      <c r="IL227" s="16"/>
      <c r="IM227" s="16"/>
      <c r="IN227" s="16"/>
      <c r="IO227" s="16"/>
      <c r="IP227" s="16"/>
      <c r="IQ227" s="16"/>
      <c r="IR227" s="16"/>
      <c r="IS227" s="16"/>
      <c r="IT227" s="16"/>
      <c r="IU227" s="16"/>
      <c r="IV227" s="16"/>
    </row>
    <row r="228" spans="1:256" s="1" customFormat="1" ht="17.25" customHeight="1">
      <c r="A228" s="24"/>
      <c r="B228" s="22"/>
      <c r="C228" s="23"/>
      <c r="D228" s="23"/>
      <c r="E228" s="23"/>
      <c r="F228" s="23"/>
      <c r="G228" s="23"/>
      <c r="H228" s="23"/>
      <c r="I228" s="33">
        <f t="shared" ref="I228" si="4">C228-E228-F228-G228-H228</f>
        <v>0</v>
      </c>
      <c r="J228" s="9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  <c r="BW228" s="16"/>
      <c r="BX228" s="16"/>
      <c r="BY228" s="16"/>
      <c r="BZ228" s="16"/>
      <c r="CA228" s="16"/>
      <c r="CB228" s="16"/>
      <c r="CC228" s="16"/>
      <c r="CD228" s="16"/>
      <c r="CE228" s="16"/>
      <c r="CF228" s="16"/>
      <c r="CG228" s="16"/>
      <c r="CH228" s="16"/>
      <c r="CI228" s="16"/>
      <c r="CJ228" s="16"/>
      <c r="CK228" s="16"/>
      <c r="CL228" s="16"/>
      <c r="CM228" s="16"/>
      <c r="CN228" s="16"/>
      <c r="CO228" s="16"/>
      <c r="CP228" s="16"/>
      <c r="CQ228" s="16"/>
      <c r="CR228" s="16"/>
      <c r="CS228" s="16"/>
      <c r="CT228" s="16"/>
      <c r="CU228" s="16"/>
      <c r="CV228" s="16"/>
      <c r="CW228" s="16"/>
      <c r="CX228" s="16"/>
      <c r="CY228" s="16"/>
      <c r="CZ228" s="16"/>
      <c r="DA228" s="16"/>
      <c r="DB228" s="16"/>
      <c r="DC228" s="16"/>
      <c r="DD228" s="16"/>
      <c r="DE228" s="16"/>
      <c r="DF228" s="16"/>
      <c r="DG228" s="16"/>
      <c r="DH228" s="16"/>
      <c r="DI228" s="16"/>
      <c r="DJ228" s="16"/>
      <c r="DK228" s="16"/>
      <c r="DL228" s="16"/>
      <c r="DM228" s="16"/>
      <c r="DN228" s="16"/>
      <c r="DO228" s="16"/>
      <c r="DP228" s="16"/>
      <c r="DQ228" s="16"/>
      <c r="DR228" s="16"/>
      <c r="DS228" s="16"/>
      <c r="DT228" s="16"/>
      <c r="DU228" s="16"/>
      <c r="DV228" s="16"/>
      <c r="DW228" s="16"/>
      <c r="DX228" s="16"/>
      <c r="DY228" s="16"/>
      <c r="DZ228" s="16"/>
      <c r="EA228" s="16"/>
      <c r="EB228" s="16"/>
      <c r="EC228" s="16"/>
      <c r="ED228" s="16"/>
      <c r="EE228" s="16"/>
      <c r="EF228" s="16"/>
      <c r="EG228" s="16"/>
      <c r="EH228" s="16"/>
      <c r="EI228" s="16"/>
      <c r="EJ228" s="16"/>
      <c r="EK228" s="16"/>
      <c r="EL228" s="16"/>
      <c r="EM228" s="16"/>
      <c r="EN228" s="16"/>
      <c r="EO228" s="16"/>
      <c r="EP228" s="16"/>
      <c r="EQ228" s="16"/>
      <c r="ER228" s="16"/>
      <c r="ES228" s="16"/>
      <c r="ET228" s="16"/>
      <c r="EU228" s="16"/>
      <c r="EV228" s="16"/>
      <c r="EW228" s="16"/>
      <c r="EX228" s="16"/>
      <c r="EY228" s="16"/>
      <c r="EZ228" s="16"/>
      <c r="FA228" s="16"/>
      <c r="FB228" s="16"/>
      <c r="FC228" s="16"/>
      <c r="FD228" s="16"/>
      <c r="FE228" s="16"/>
      <c r="FF228" s="16"/>
      <c r="FG228" s="16"/>
      <c r="FH228" s="16"/>
      <c r="FI228" s="16"/>
      <c r="FJ228" s="16"/>
      <c r="FK228" s="16"/>
      <c r="FL228" s="16"/>
      <c r="FM228" s="16"/>
      <c r="FN228" s="16"/>
      <c r="FO228" s="16"/>
      <c r="FP228" s="16"/>
      <c r="FQ228" s="16"/>
      <c r="FR228" s="16"/>
      <c r="FS228" s="16"/>
      <c r="FT228" s="16"/>
      <c r="FU228" s="16"/>
      <c r="FV228" s="16"/>
      <c r="FW228" s="16"/>
      <c r="FX228" s="16"/>
      <c r="FY228" s="16"/>
      <c r="FZ228" s="16"/>
      <c r="GA228" s="16"/>
      <c r="GB228" s="16"/>
      <c r="GC228" s="16"/>
      <c r="GD228" s="16"/>
      <c r="GE228" s="16"/>
      <c r="GF228" s="16"/>
      <c r="GG228" s="16"/>
      <c r="GH228" s="16"/>
      <c r="GI228" s="16"/>
      <c r="GJ228" s="16"/>
      <c r="GK228" s="16"/>
      <c r="GL228" s="16"/>
      <c r="GM228" s="16"/>
      <c r="GN228" s="16"/>
      <c r="GO228" s="16"/>
      <c r="GP228" s="16"/>
      <c r="GQ228" s="16"/>
      <c r="GR228" s="16"/>
      <c r="GS228" s="16"/>
      <c r="GT228" s="16"/>
      <c r="GU228" s="16"/>
      <c r="GV228" s="16"/>
      <c r="GW228" s="16"/>
      <c r="GX228" s="16"/>
      <c r="GY228" s="16"/>
      <c r="GZ228" s="16"/>
      <c r="HA228" s="16"/>
      <c r="HB228" s="16"/>
      <c r="HC228" s="16"/>
      <c r="HD228" s="16"/>
      <c r="HE228" s="16"/>
      <c r="HF228" s="16"/>
      <c r="HG228" s="16"/>
      <c r="HH228" s="16"/>
      <c r="HI228" s="16"/>
      <c r="HJ228" s="16"/>
      <c r="HK228" s="16"/>
      <c r="HL228" s="16"/>
      <c r="HM228" s="16"/>
      <c r="HN228" s="16"/>
      <c r="HO228" s="16"/>
      <c r="HP228" s="16"/>
      <c r="HQ228" s="16"/>
      <c r="HR228" s="16"/>
      <c r="HS228" s="16"/>
      <c r="HT228" s="16"/>
      <c r="HU228" s="16"/>
      <c r="HV228" s="16"/>
      <c r="HW228" s="16"/>
      <c r="HX228" s="16"/>
      <c r="HY228" s="16"/>
      <c r="HZ228" s="16"/>
      <c r="IA228" s="16"/>
      <c r="IB228" s="16"/>
      <c r="IC228" s="16"/>
      <c r="ID228" s="16"/>
      <c r="IE228" s="16"/>
      <c r="IF228" s="16"/>
      <c r="IG228" s="16"/>
      <c r="IH228" s="16"/>
      <c r="II228" s="16"/>
      <c r="IJ228" s="16"/>
      <c r="IK228" s="16"/>
      <c r="IL228" s="16"/>
      <c r="IM228" s="16"/>
      <c r="IN228" s="16"/>
      <c r="IO228" s="16"/>
      <c r="IP228" s="16"/>
      <c r="IQ228" s="16"/>
      <c r="IR228" s="16"/>
      <c r="IS228" s="16"/>
      <c r="IT228" s="16"/>
      <c r="IU228" s="16"/>
      <c r="IV228" s="16"/>
    </row>
    <row r="229" spans="1:256" s="1" customFormat="1" ht="17.25" customHeight="1">
      <c r="A229" s="132" t="s">
        <v>216</v>
      </c>
      <c r="B229" s="132"/>
      <c r="C229" s="132"/>
      <c r="D229" s="132"/>
      <c r="E229" s="132"/>
      <c r="F229" s="132"/>
      <c r="G229" s="133"/>
      <c r="H229" s="133"/>
      <c r="I229" s="133"/>
      <c r="J229" s="105" t="s">
        <v>217</v>
      </c>
    </row>
    <row r="230" spans="1:256" s="1" customFormat="1" ht="17.25" customHeight="1">
      <c r="A230" s="134"/>
      <c r="B230" s="134"/>
      <c r="C230" s="134"/>
      <c r="D230" s="134"/>
      <c r="E230" s="134"/>
      <c r="F230" s="134"/>
      <c r="G230" s="32"/>
      <c r="H230" s="32"/>
      <c r="I230" s="32"/>
      <c r="J230" s="135" t="s">
        <v>15</v>
      </c>
    </row>
    <row r="231" spans="1:256" customFormat="1" ht="17.25" customHeight="1">
      <c r="A231" s="320" t="s">
        <v>7</v>
      </c>
      <c r="B231" s="320" t="s">
        <v>8</v>
      </c>
      <c r="C231" s="321" t="s">
        <v>12</v>
      </c>
      <c r="D231" s="321" t="s">
        <v>190</v>
      </c>
      <c r="E231" s="306" t="s">
        <v>4</v>
      </c>
      <c r="F231" s="307"/>
      <c r="G231" s="308" t="s">
        <v>5</v>
      </c>
      <c r="H231" s="309"/>
      <c r="I231" s="310"/>
      <c r="J231" s="302" t="s">
        <v>191</v>
      </c>
    </row>
    <row r="232" spans="1:256" customFormat="1" ht="17.25" customHeight="1">
      <c r="A232" s="320"/>
      <c r="B232" s="320"/>
      <c r="C232" s="321"/>
      <c r="D232" s="321"/>
      <c r="E232" s="194" t="s">
        <v>0</v>
      </c>
      <c r="F232" s="194" t="s">
        <v>1</v>
      </c>
      <c r="G232" s="194" t="s">
        <v>6</v>
      </c>
      <c r="H232" s="194" t="s">
        <v>2</v>
      </c>
      <c r="I232" s="194" t="s">
        <v>3</v>
      </c>
      <c r="J232" s="303"/>
    </row>
    <row r="233" spans="1:256" customFormat="1" ht="17.25" customHeight="1">
      <c r="A233" s="190"/>
      <c r="B233" s="136"/>
      <c r="C233" s="137"/>
      <c r="D233" s="137"/>
      <c r="E233" s="190"/>
      <c r="F233" s="190"/>
      <c r="G233" s="190"/>
      <c r="H233" s="190"/>
      <c r="I233" s="34"/>
      <c r="J233" s="190"/>
    </row>
    <row r="234" spans="1:256" s="141" customFormat="1" ht="17.25" customHeight="1">
      <c r="A234" s="138" t="s">
        <v>218</v>
      </c>
      <c r="B234" s="138" t="s">
        <v>219</v>
      </c>
      <c r="C234" s="139">
        <v>200000</v>
      </c>
      <c r="D234" s="140">
        <v>186080</v>
      </c>
      <c r="E234" s="140"/>
      <c r="F234" s="140"/>
      <c r="G234" s="140"/>
      <c r="H234" s="140">
        <v>186080</v>
      </c>
      <c r="I234" s="324"/>
      <c r="J234" s="55" t="s">
        <v>220</v>
      </c>
    </row>
    <row r="235" spans="1:256" s="141" customFormat="1" ht="17.25" customHeight="1">
      <c r="A235" s="138" t="s">
        <v>221</v>
      </c>
      <c r="B235" s="138" t="s">
        <v>222</v>
      </c>
      <c r="C235" s="139"/>
      <c r="D235" s="140"/>
      <c r="E235" s="140"/>
      <c r="F235" s="140"/>
      <c r="G235" s="140"/>
      <c r="H235" s="140"/>
      <c r="I235" s="324"/>
      <c r="J235" s="55" t="s">
        <v>223</v>
      </c>
    </row>
    <row r="236" spans="1:256" s="141" customFormat="1" ht="17.25" customHeight="1">
      <c r="A236" s="138"/>
      <c r="B236" s="138"/>
      <c r="C236" s="139"/>
      <c r="D236" s="140"/>
      <c r="E236" s="140"/>
      <c r="F236" s="140"/>
      <c r="G236" s="140"/>
      <c r="H236" s="140"/>
      <c r="I236" s="324"/>
      <c r="J236" s="55" t="s">
        <v>224</v>
      </c>
    </row>
    <row r="237" spans="1:256" s="141" customFormat="1" ht="17.25" customHeight="1">
      <c r="A237" s="138"/>
      <c r="B237" s="142"/>
      <c r="C237" s="139"/>
      <c r="D237" s="140"/>
      <c r="E237" s="140"/>
      <c r="F237" s="140"/>
      <c r="G237" s="140"/>
      <c r="H237" s="140"/>
      <c r="I237" s="191"/>
      <c r="J237" s="55"/>
    </row>
    <row r="238" spans="1:256" s="141" customFormat="1" ht="17.25" customHeight="1">
      <c r="A238" s="143"/>
      <c r="B238" s="144"/>
      <c r="C238" s="145"/>
      <c r="D238" s="191"/>
      <c r="E238" s="191"/>
      <c r="F238" s="191"/>
      <c r="G238" s="191"/>
      <c r="H238" s="191"/>
      <c r="I238" s="191"/>
      <c r="J238" s="55" t="s">
        <v>225</v>
      </c>
    </row>
    <row r="239" spans="1:256" s="141" customFormat="1" ht="17.25" customHeight="1">
      <c r="A239" s="143"/>
      <c r="B239" s="144"/>
      <c r="C239" s="145"/>
      <c r="D239" s="191"/>
      <c r="E239" s="191"/>
      <c r="F239" s="191"/>
      <c r="G239" s="191"/>
      <c r="H239" s="191"/>
      <c r="I239" s="191"/>
      <c r="J239" s="55" t="s">
        <v>226</v>
      </c>
    </row>
    <row r="240" spans="1:256" s="141" customFormat="1" ht="17.25" customHeight="1">
      <c r="A240" s="143"/>
      <c r="B240" s="144"/>
      <c r="C240" s="145"/>
      <c r="D240" s="191"/>
      <c r="E240" s="191"/>
      <c r="F240" s="191"/>
      <c r="G240" s="191"/>
      <c r="H240" s="191"/>
      <c r="I240" s="191"/>
      <c r="J240" s="55" t="s">
        <v>227</v>
      </c>
    </row>
    <row r="241" spans="1:10" s="141" customFormat="1" ht="17.25" customHeight="1">
      <c r="A241" s="143"/>
      <c r="B241" s="144"/>
      <c r="C241" s="145"/>
      <c r="D241" s="191"/>
      <c r="E241" s="191"/>
      <c r="F241" s="191"/>
      <c r="G241" s="191"/>
      <c r="H241" s="191"/>
      <c r="I241" s="191"/>
      <c r="J241" s="55" t="s">
        <v>228</v>
      </c>
    </row>
    <row r="242" spans="1:10" s="141" customFormat="1" ht="17.25" customHeight="1">
      <c r="A242" s="146"/>
      <c r="B242" s="147"/>
      <c r="C242" s="148"/>
      <c r="D242" s="146"/>
      <c r="E242" s="148"/>
      <c r="F242" s="148"/>
      <c r="G242" s="148"/>
      <c r="H242" s="148"/>
      <c r="I242" s="33"/>
      <c r="J242" s="149"/>
    </row>
    <row r="243" spans="1:10" s="141" customFormat="1" ht="17.25" customHeight="1">
      <c r="A243" s="150"/>
      <c r="B243" s="150"/>
      <c r="C243" s="151"/>
      <c r="D243" s="150"/>
      <c r="E243" s="151"/>
      <c r="F243" s="151"/>
      <c r="G243" s="151"/>
      <c r="H243" s="151"/>
      <c r="I243" s="35"/>
      <c r="J243" s="152"/>
    </row>
    <row r="244" spans="1:10" ht="17.25" customHeight="1">
      <c r="A244" s="301" t="s">
        <v>214</v>
      </c>
      <c r="B244" s="301"/>
      <c r="C244" s="301"/>
      <c r="D244" s="301"/>
      <c r="E244" s="301"/>
      <c r="F244" s="301"/>
      <c r="G244" s="301" t="s">
        <v>215</v>
      </c>
      <c r="H244" s="301"/>
      <c r="I244" s="301"/>
      <c r="J244" s="301"/>
    </row>
    <row r="245" spans="1:10" customFormat="1" ht="17.25" customHeight="1">
      <c r="A245" s="153" t="s">
        <v>229</v>
      </c>
      <c r="B245" s="153"/>
      <c r="C245" s="153"/>
      <c r="D245" s="153"/>
      <c r="E245" s="153"/>
      <c r="F245" s="153"/>
      <c r="G245" s="131"/>
      <c r="H245" s="131"/>
      <c r="I245" s="131"/>
      <c r="J245" s="105" t="s">
        <v>217</v>
      </c>
    </row>
    <row r="246" spans="1:10" s="1" customFormat="1" ht="17.25" customHeight="1">
      <c r="A246" s="154"/>
      <c r="B246" s="154"/>
      <c r="C246" s="154"/>
      <c r="D246" s="154"/>
      <c r="E246" s="154"/>
      <c r="F246" s="154"/>
      <c r="G246" s="32"/>
      <c r="H246" s="32"/>
      <c r="I246" s="32"/>
      <c r="J246" s="155" t="s">
        <v>15</v>
      </c>
    </row>
    <row r="247" spans="1:10" customFormat="1" ht="17.25" customHeight="1">
      <c r="A247" s="320" t="s">
        <v>7</v>
      </c>
      <c r="B247" s="320" t="s">
        <v>8</v>
      </c>
      <c r="C247" s="321" t="s">
        <v>12</v>
      </c>
      <c r="D247" s="321" t="s">
        <v>190</v>
      </c>
      <c r="E247" s="306" t="s">
        <v>4</v>
      </c>
      <c r="F247" s="307"/>
      <c r="G247" s="308" t="s">
        <v>5</v>
      </c>
      <c r="H247" s="309"/>
      <c r="I247" s="310"/>
      <c r="J247" s="302" t="s">
        <v>191</v>
      </c>
    </row>
    <row r="248" spans="1:10" customFormat="1" ht="17.25" customHeight="1">
      <c r="A248" s="320"/>
      <c r="B248" s="320"/>
      <c r="C248" s="321"/>
      <c r="D248" s="321"/>
      <c r="E248" s="194" t="s">
        <v>0</v>
      </c>
      <c r="F248" s="194" t="s">
        <v>230</v>
      </c>
      <c r="G248" s="194" t="s">
        <v>6</v>
      </c>
      <c r="H248" s="194" t="s">
        <v>2</v>
      </c>
      <c r="I248" s="194" t="s">
        <v>3</v>
      </c>
      <c r="J248" s="303"/>
    </row>
    <row r="249" spans="1:10" customFormat="1" ht="17.25" customHeight="1">
      <c r="A249" s="190"/>
      <c r="B249" s="156"/>
      <c r="C249" s="137"/>
      <c r="D249" s="137"/>
      <c r="E249" s="190"/>
      <c r="F249" s="190"/>
      <c r="G249" s="190"/>
      <c r="H249" s="190"/>
      <c r="I249" s="34"/>
      <c r="J249" s="190"/>
    </row>
    <row r="250" spans="1:10" customFormat="1" ht="17.25" customHeight="1">
      <c r="A250" s="157" t="s">
        <v>231</v>
      </c>
      <c r="B250" s="14" t="s">
        <v>232</v>
      </c>
      <c r="C250" s="158">
        <v>10600000</v>
      </c>
      <c r="D250" s="159">
        <v>10525420</v>
      </c>
      <c r="E250" s="159"/>
      <c r="F250" s="159"/>
      <c r="G250" s="160"/>
      <c r="H250" s="161">
        <f>D250-E250</f>
        <v>10525420</v>
      </c>
      <c r="I250" s="160"/>
      <c r="J250" s="55" t="s">
        <v>220</v>
      </c>
    </row>
    <row r="251" spans="1:10" customFormat="1" ht="17.25" customHeight="1">
      <c r="A251" s="157"/>
      <c r="B251" s="47" t="s">
        <v>222</v>
      </c>
      <c r="C251" s="158"/>
      <c r="D251" s="159"/>
      <c r="E251" s="159"/>
      <c r="F251" s="159"/>
      <c r="G251" s="160"/>
      <c r="H251" s="161"/>
      <c r="I251" s="160"/>
      <c r="J251" s="55" t="s">
        <v>233</v>
      </c>
    </row>
    <row r="252" spans="1:10" customFormat="1" ht="17.25" customHeight="1">
      <c r="A252" s="157"/>
      <c r="B252" s="47"/>
      <c r="C252" s="158"/>
      <c r="D252" s="159"/>
      <c r="E252" s="159"/>
      <c r="F252" s="159"/>
      <c r="G252" s="160"/>
      <c r="H252" s="161"/>
      <c r="I252" s="160"/>
      <c r="J252" s="55" t="s">
        <v>234</v>
      </c>
    </row>
    <row r="253" spans="1:10" customFormat="1" ht="17.25" customHeight="1">
      <c r="A253" s="157"/>
      <c r="B253" s="47"/>
      <c r="C253" s="158"/>
      <c r="D253" s="159"/>
      <c r="E253" s="159"/>
      <c r="F253" s="159"/>
      <c r="G253" s="160"/>
      <c r="H253" s="161"/>
      <c r="I253" s="160"/>
      <c r="J253" s="55" t="s">
        <v>235</v>
      </c>
    </row>
    <row r="254" spans="1:10" customFormat="1" ht="17.25" customHeight="1">
      <c r="A254" s="157"/>
      <c r="B254" s="47"/>
      <c r="C254" s="158"/>
      <c r="D254" s="159"/>
      <c r="E254" s="159"/>
      <c r="F254" s="159"/>
      <c r="G254" s="160"/>
      <c r="H254" s="161"/>
      <c r="I254" s="160"/>
      <c r="J254" s="55" t="s">
        <v>236</v>
      </c>
    </row>
    <row r="255" spans="1:10" customFormat="1" ht="17.25" customHeight="1">
      <c r="A255" s="157"/>
      <c r="B255" s="47"/>
      <c r="C255" s="158"/>
      <c r="D255" s="159"/>
      <c r="E255" s="159"/>
      <c r="F255" s="159"/>
      <c r="G255" s="160"/>
      <c r="H255" s="161"/>
      <c r="I255" s="160"/>
      <c r="J255" s="55" t="s">
        <v>237</v>
      </c>
    </row>
    <row r="256" spans="1:10" customFormat="1" ht="17.25" customHeight="1">
      <c r="A256" s="157"/>
      <c r="B256" s="47"/>
      <c r="C256" s="158"/>
      <c r="D256" s="159"/>
      <c r="E256" s="159"/>
      <c r="F256" s="159"/>
      <c r="G256" s="160"/>
      <c r="H256" s="161"/>
      <c r="I256" s="160"/>
      <c r="J256" s="55" t="s">
        <v>238</v>
      </c>
    </row>
    <row r="257" spans="1:10" customFormat="1" ht="17.25" customHeight="1">
      <c r="A257" s="157"/>
      <c r="B257" s="47"/>
      <c r="C257" s="158"/>
      <c r="D257" s="159"/>
      <c r="E257" s="159"/>
      <c r="F257" s="159"/>
      <c r="G257" s="160"/>
      <c r="H257" s="161"/>
      <c r="I257" s="160"/>
      <c r="J257" s="55" t="s">
        <v>239</v>
      </c>
    </row>
    <row r="258" spans="1:10" customFormat="1" ht="17.25" customHeight="1">
      <c r="A258" s="157"/>
      <c r="B258" s="47"/>
      <c r="C258" s="158"/>
      <c r="D258" s="159"/>
      <c r="E258" s="159"/>
      <c r="F258" s="159"/>
      <c r="G258" s="160"/>
      <c r="H258" s="161"/>
      <c r="I258" s="160"/>
      <c r="J258" s="55" t="s">
        <v>240</v>
      </c>
    </row>
    <row r="259" spans="1:10" customFormat="1" ht="17.25" customHeight="1">
      <c r="A259" s="157"/>
      <c r="B259" s="47"/>
      <c r="C259" s="158"/>
      <c r="D259" s="159"/>
      <c r="E259" s="159"/>
      <c r="F259" s="159"/>
      <c r="G259" s="160"/>
      <c r="H259" s="161"/>
      <c r="I259" s="160"/>
      <c r="J259" s="55" t="s">
        <v>241</v>
      </c>
    </row>
    <row r="260" spans="1:10" customFormat="1" ht="17.25" customHeight="1">
      <c r="A260" s="157"/>
      <c r="B260" s="47"/>
      <c r="C260" s="158"/>
      <c r="D260" s="159"/>
      <c r="E260" s="159"/>
      <c r="F260" s="159"/>
      <c r="G260" s="160"/>
      <c r="H260" s="161"/>
      <c r="I260" s="160"/>
      <c r="J260" s="55"/>
    </row>
    <row r="261" spans="1:10" customFormat="1" ht="17.25" customHeight="1">
      <c r="A261" s="157"/>
      <c r="B261" s="47"/>
      <c r="C261" s="158"/>
      <c r="D261" s="159"/>
      <c r="E261" s="159"/>
      <c r="F261" s="159"/>
      <c r="G261" s="160"/>
      <c r="H261" s="161"/>
      <c r="I261" s="160"/>
      <c r="J261" s="55" t="s">
        <v>242</v>
      </c>
    </row>
    <row r="262" spans="1:10" customFormat="1" ht="17.25" customHeight="1">
      <c r="A262" s="146"/>
      <c r="B262" s="162"/>
      <c r="C262" s="163"/>
      <c r="D262" s="164"/>
      <c r="E262" s="163"/>
      <c r="F262" s="164"/>
      <c r="G262" s="164"/>
      <c r="H262" s="164"/>
      <c r="I262" s="164"/>
      <c r="J262" s="165"/>
    </row>
    <row r="263" spans="1:10" s="1" customFormat="1" ht="17.25" customHeight="1">
      <c r="A263" s="336" t="s">
        <v>9</v>
      </c>
      <c r="B263" s="336"/>
      <c r="C263" s="336"/>
      <c r="D263" s="336"/>
      <c r="E263" s="336"/>
      <c r="F263" s="336"/>
      <c r="I263" s="32"/>
      <c r="J263" s="122" t="s">
        <v>189</v>
      </c>
    </row>
    <row r="264" spans="1:10" s="1" customFormat="1" ht="17.25" customHeight="1">
      <c r="I264" s="32"/>
      <c r="J264" s="2" t="s">
        <v>15</v>
      </c>
    </row>
    <row r="265" spans="1:10" customFormat="1" ht="17.25" customHeight="1">
      <c r="A265" s="351" t="s">
        <v>7</v>
      </c>
      <c r="B265" s="351" t="s">
        <v>8</v>
      </c>
      <c r="C265" s="351" t="s">
        <v>12</v>
      </c>
      <c r="D265" s="351" t="s">
        <v>190</v>
      </c>
      <c r="E265" s="308" t="s">
        <v>4</v>
      </c>
      <c r="F265" s="310"/>
      <c r="G265" s="308" t="s">
        <v>5</v>
      </c>
      <c r="H265" s="309"/>
      <c r="I265" s="310"/>
      <c r="J265" s="347" t="s">
        <v>191</v>
      </c>
    </row>
    <row r="266" spans="1:10" customFormat="1" ht="17.25" customHeight="1">
      <c r="A266" s="351"/>
      <c r="B266" s="351"/>
      <c r="C266" s="351"/>
      <c r="D266" s="351"/>
      <c r="E266" s="197" t="s">
        <v>0</v>
      </c>
      <c r="F266" s="197" t="s">
        <v>1</v>
      </c>
      <c r="G266" s="197" t="s">
        <v>6</v>
      </c>
      <c r="H266" s="197" t="s">
        <v>2</v>
      </c>
      <c r="I266" s="194" t="s">
        <v>3</v>
      </c>
      <c r="J266" s="348"/>
    </row>
    <row r="267" spans="1:10" customFormat="1" ht="17.25" customHeight="1">
      <c r="A267" s="112"/>
      <c r="B267" s="113"/>
      <c r="C267" s="114"/>
      <c r="D267" s="114"/>
      <c r="E267" s="114"/>
      <c r="F267" s="114"/>
      <c r="G267" s="114"/>
      <c r="H267" s="114"/>
      <c r="I267" s="130">
        <f t="shared" ref="I267:I276" si="5">D267-E267-F267-G267-H267</f>
        <v>0</v>
      </c>
      <c r="J267" s="17"/>
    </row>
    <row r="268" spans="1:10" customFormat="1" ht="17.25" customHeight="1">
      <c r="A268" s="56" t="s">
        <v>76</v>
      </c>
      <c r="B268" s="56" t="s">
        <v>192</v>
      </c>
      <c r="C268" s="57">
        <v>7990000</v>
      </c>
      <c r="D268" s="65">
        <v>7408950</v>
      </c>
      <c r="E268" s="20">
        <v>7408950</v>
      </c>
      <c r="F268" s="57"/>
      <c r="G268" s="57"/>
      <c r="H268" s="57"/>
      <c r="I268" s="65">
        <f>D268-E268-F268-G268-H268</f>
        <v>0</v>
      </c>
      <c r="J268" s="21" t="s">
        <v>193</v>
      </c>
    </row>
    <row r="269" spans="1:10" customFormat="1" ht="17.25" customHeight="1">
      <c r="A269" s="115" t="s">
        <v>95</v>
      </c>
      <c r="B269" s="56"/>
      <c r="C269" s="57"/>
      <c r="D269" s="57"/>
      <c r="E269" s="57"/>
      <c r="F269" s="57"/>
      <c r="G269" s="116"/>
      <c r="I269" s="65">
        <f t="shared" si="5"/>
        <v>0</v>
      </c>
      <c r="J269" s="21" t="s">
        <v>194</v>
      </c>
    </row>
    <row r="270" spans="1:10" customFormat="1" ht="17.25" customHeight="1">
      <c r="A270" s="115" t="s">
        <v>98</v>
      </c>
      <c r="B270" s="117"/>
      <c r="C270" s="57"/>
      <c r="D270" s="57"/>
      <c r="E270" s="57"/>
      <c r="F270" s="57"/>
      <c r="G270" s="116"/>
      <c r="I270" s="65">
        <f t="shared" si="5"/>
        <v>0</v>
      </c>
      <c r="J270" s="21" t="s">
        <v>295</v>
      </c>
    </row>
    <row r="271" spans="1:10" customFormat="1" ht="17.25" customHeight="1">
      <c r="A271" s="115" t="s">
        <v>195</v>
      </c>
      <c r="B271" s="117"/>
      <c r="C271" s="57"/>
      <c r="D271" s="57"/>
      <c r="E271" s="57"/>
      <c r="F271" s="57"/>
      <c r="G271" s="56"/>
      <c r="H271" s="57"/>
      <c r="I271" s="65">
        <f t="shared" si="5"/>
        <v>0</v>
      </c>
      <c r="J271" s="21"/>
    </row>
    <row r="272" spans="1:10" customFormat="1" ht="17.25" customHeight="1">
      <c r="A272" s="118" t="s">
        <v>196</v>
      </c>
      <c r="B272" s="119"/>
      <c r="C272" s="60"/>
      <c r="D272" s="60"/>
      <c r="E272" s="60"/>
      <c r="F272" s="60"/>
      <c r="G272" s="60"/>
      <c r="H272" s="60"/>
      <c r="I272" s="129">
        <f t="shared" si="5"/>
        <v>0</v>
      </c>
      <c r="J272" s="22"/>
    </row>
    <row r="273" spans="1:10" customFormat="1" ht="17.25" customHeight="1">
      <c r="A273" s="115"/>
      <c r="B273" s="117"/>
      <c r="C273" s="57"/>
      <c r="D273" s="57"/>
      <c r="E273" s="57"/>
      <c r="F273" s="57"/>
      <c r="G273" s="57"/>
      <c r="H273" s="57"/>
      <c r="I273" s="65"/>
      <c r="J273" s="21"/>
    </row>
    <row r="274" spans="1:10" customFormat="1" ht="17.25" customHeight="1">
      <c r="A274" s="56" t="s">
        <v>76</v>
      </c>
      <c r="B274" s="120" t="s">
        <v>197</v>
      </c>
      <c r="C274" s="57">
        <v>48500000</v>
      </c>
      <c r="D274" s="57">
        <v>2013600</v>
      </c>
      <c r="E274" s="57">
        <v>2013600</v>
      </c>
      <c r="F274" s="57"/>
      <c r="G274" s="57"/>
      <c r="H274" s="57"/>
      <c r="I274" s="65"/>
      <c r="J274" s="21" t="s">
        <v>198</v>
      </c>
    </row>
    <row r="275" spans="1:10" customFormat="1" ht="17.25" customHeight="1">
      <c r="A275" s="115" t="s">
        <v>95</v>
      </c>
      <c r="B275" s="117"/>
      <c r="C275" s="57"/>
      <c r="D275" s="57"/>
      <c r="E275" s="57"/>
      <c r="F275" s="57"/>
      <c r="G275" s="57"/>
      <c r="H275" s="57"/>
      <c r="I275" s="65">
        <f t="shared" si="5"/>
        <v>0</v>
      </c>
      <c r="J275" s="21" t="s">
        <v>199</v>
      </c>
    </row>
    <row r="276" spans="1:10" customFormat="1" ht="17.25" customHeight="1">
      <c r="A276" s="115" t="s">
        <v>98</v>
      </c>
      <c r="B276" s="56"/>
      <c r="C276" s="57"/>
      <c r="D276" s="57"/>
      <c r="E276" s="57"/>
      <c r="F276" s="57"/>
      <c r="G276" s="57"/>
      <c r="H276" s="57"/>
      <c r="I276" s="65">
        <f t="shared" si="5"/>
        <v>0</v>
      </c>
      <c r="J276" s="21" t="s">
        <v>200</v>
      </c>
    </row>
    <row r="277" spans="1:10" customFormat="1" ht="17.25" customHeight="1">
      <c r="A277" s="118"/>
      <c r="B277" s="59"/>
      <c r="C277" s="60"/>
      <c r="D277" s="60"/>
      <c r="E277" s="60"/>
      <c r="F277" s="60"/>
      <c r="G277" s="60"/>
      <c r="H277" s="60"/>
      <c r="I277" s="129"/>
      <c r="J277" s="121" t="s">
        <v>201</v>
      </c>
    </row>
    <row r="278" spans="1:10" customFormat="1" ht="17.25" customHeight="1">
      <c r="A278" s="68"/>
      <c r="B278" s="68"/>
      <c r="C278" s="69"/>
      <c r="D278" s="69"/>
      <c r="E278" s="69"/>
      <c r="F278" s="69"/>
      <c r="G278" s="69"/>
      <c r="H278" s="69"/>
      <c r="I278" s="131"/>
      <c r="J278" s="123"/>
    </row>
    <row r="279" spans="1:10" customFormat="1" ht="17.25" customHeight="1">
      <c r="A279" s="68"/>
      <c r="B279" s="68"/>
      <c r="C279" s="69"/>
      <c r="D279" s="69"/>
      <c r="E279" s="69"/>
      <c r="F279" s="69"/>
      <c r="G279" s="69"/>
      <c r="H279" s="69"/>
      <c r="I279" s="131"/>
      <c r="J279" s="123"/>
    </row>
    <row r="280" spans="1:10" customFormat="1" ht="17.25" customHeight="1">
      <c r="A280" s="68"/>
      <c r="B280" s="68"/>
      <c r="C280" s="69"/>
      <c r="D280" s="69"/>
      <c r="E280" s="69"/>
      <c r="F280" s="69"/>
      <c r="G280" s="69"/>
      <c r="H280" s="69"/>
      <c r="I280" s="131"/>
      <c r="J280" s="123"/>
    </row>
    <row r="281" spans="1:10" customFormat="1" ht="17.25" customHeight="1">
      <c r="A281" s="68"/>
      <c r="B281" s="68"/>
      <c r="C281" s="69"/>
      <c r="D281" s="69"/>
      <c r="E281" s="69"/>
      <c r="F281" s="69"/>
      <c r="G281" s="69"/>
      <c r="H281" s="69"/>
      <c r="I281" s="131"/>
      <c r="J281" s="123"/>
    </row>
    <row r="282" spans="1:10" customFormat="1" ht="17.25" customHeight="1">
      <c r="A282" s="68"/>
      <c r="B282" s="68"/>
      <c r="C282" s="69"/>
      <c r="D282" s="69"/>
      <c r="E282" s="69"/>
      <c r="F282" s="69"/>
      <c r="G282" s="69"/>
      <c r="H282" s="69"/>
      <c r="I282" s="131"/>
      <c r="J282" s="123"/>
    </row>
    <row r="283" spans="1:10" customFormat="1" ht="17.25" customHeight="1">
      <c r="A283" s="68"/>
      <c r="B283" s="68"/>
      <c r="C283" s="69"/>
      <c r="D283" s="69"/>
      <c r="E283" s="69"/>
      <c r="F283" s="69"/>
      <c r="G283" s="69"/>
      <c r="H283" s="69"/>
      <c r="I283" s="131"/>
      <c r="J283" s="123"/>
    </row>
    <row r="284" spans="1:10" customFormat="1" ht="17.25" customHeight="1">
      <c r="A284" s="68"/>
      <c r="B284" s="68"/>
      <c r="C284" s="69"/>
      <c r="D284" s="69"/>
      <c r="E284" s="69"/>
      <c r="F284" s="69"/>
      <c r="G284" s="69"/>
      <c r="H284" s="69"/>
      <c r="I284" s="131"/>
      <c r="J284" s="123"/>
    </row>
    <row r="285" spans="1:10" customFormat="1" ht="17.25" customHeight="1">
      <c r="A285" s="68"/>
      <c r="B285" s="68"/>
      <c r="C285" s="69"/>
      <c r="D285" s="69"/>
      <c r="E285" s="69"/>
      <c r="F285" s="69"/>
      <c r="G285" s="69"/>
      <c r="H285" s="69"/>
      <c r="I285" s="131"/>
      <c r="J285" s="123"/>
    </row>
    <row r="286" spans="1:10" customFormat="1" ht="17.25" customHeight="1">
      <c r="A286" s="68"/>
      <c r="B286" s="68"/>
      <c r="C286" s="69"/>
      <c r="D286" s="69"/>
      <c r="E286" s="69"/>
      <c r="F286" s="69"/>
      <c r="G286" s="69"/>
      <c r="H286" s="69"/>
      <c r="I286" s="131"/>
      <c r="J286" s="123"/>
    </row>
    <row r="287" spans="1:10" customFormat="1" ht="17.25" customHeight="1">
      <c r="A287" s="68"/>
      <c r="B287" s="68"/>
      <c r="C287" s="69"/>
      <c r="D287" s="69"/>
      <c r="E287" s="69"/>
      <c r="F287" s="69"/>
      <c r="G287" s="69"/>
      <c r="H287" s="69"/>
      <c r="I287" s="131"/>
      <c r="J287" s="123"/>
    </row>
    <row r="288" spans="1:10" customFormat="1" ht="17.25" customHeight="1">
      <c r="A288" s="68"/>
      <c r="B288" s="68"/>
      <c r="C288" s="69"/>
      <c r="D288" s="69"/>
      <c r="E288" s="69"/>
      <c r="F288" s="69"/>
      <c r="G288" s="69"/>
      <c r="H288" s="69"/>
      <c r="I288" s="131"/>
      <c r="J288" s="123"/>
    </row>
    <row r="289" spans="1:10" customFormat="1" ht="17.25" customHeight="1">
      <c r="A289" s="68"/>
      <c r="B289" s="68"/>
      <c r="C289" s="69"/>
      <c r="D289" s="69"/>
      <c r="E289" s="69"/>
      <c r="F289" s="69"/>
      <c r="G289" s="69"/>
      <c r="H289" s="69"/>
      <c r="I289" s="131"/>
      <c r="J289" s="123"/>
    </row>
    <row r="290" spans="1:10" customFormat="1" ht="17.25" customHeight="1">
      <c r="A290" s="68"/>
      <c r="B290" s="68"/>
      <c r="C290" s="69"/>
      <c r="D290" s="69"/>
      <c r="E290" s="69"/>
      <c r="F290" s="69"/>
      <c r="G290" s="69"/>
      <c r="H290" s="69"/>
      <c r="I290" s="131"/>
      <c r="J290" s="123"/>
    </row>
    <row r="291" spans="1:10" ht="17.25" customHeight="1">
      <c r="A291" s="301" t="s">
        <v>243</v>
      </c>
      <c r="B291" s="301"/>
      <c r="C291" s="301"/>
      <c r="D291" s="301"/>
      <c r="E291" s="301"/>
      <c r="F291" s="301"/>
      <c r="G291" s="301" t="s">
        <v>244</v>
      </c>
      <c r="H291" s="301"/>
      <c r="I291" s="301"/>
      <c r="J291" s="301"/>
    </row>
  </sheetData>
  <mergeCells count="108">
    <mergeCell ref="A291:F291"/>
    <mergeCell ref="G291:J291"/>
    <mergeCell ref="A263:F263"/>
    <mergeCell ref="A265:A266"/>
    <mergeCell ref="B265:B266"/>
    <mergeCell ref="C265:C266"/>
    <mergeCell ref="D265:D266"/>
    <mergeCell ref="E265:F265"/>
    <mergeCell ref="A247:A248"/>
    <mergeCell ref="B247:B248"/>
    <mergeCell ref="C247:C248"/>
    <mergeCell ref="D247:D248"/>
    <mergeCell ref="E247:F247"/>
    <mergeCell ref="G247:I247"/>
    <mergeCell ref="J247:J248"/>
    <mergeCell ref="G265:I265"/>
    <mergeCell ref="J265:J266"/>
    <mergeCell ref="A231:A232"/>
    <mergeCell ref="B231:B232"/>
    <mergeCell ref="C231:C232"/>
    <mergeCell ref="D231:D232"/>
    <mergeCell ref="E231:F231"/>
    <mergeCell ref="G231:I231"/>
    <mergeCell ref="J231:J232"/>
    <mergeCell ref="I234:I236"/>
    <mergeCell ref="A244:F244"/>
    <mergeCell ref="G244:J244"/>
    <mergeCell ref="A197:F197"/>
    <mergeCell ref="G197:J197"/>
    <mergeCell ref="A198:F198"/>
    <mergeCell ref="A200:A201"/>
    <mergeCell ref="B200:B201"/>
    <mergeCell ref="C200:C201"/>
    <mergeCell ref="D200:D201"/>
    <mergeCell ref="E200:F200"/>
    <mergeCell ref="G200:I200"/>
    <mergeCell ref="J200:J201"/>
    <mergeCell ref="A149:F149"/>
    <mergeCell ref="G149:J149"/>
    <mergeCell ref="A150:F150"/>
    <mergeCell ref="A152:A153"/>
    <mergeCell ref="B152:B153"/>
    <mergeCell ref="C152:C153"/>
    <mergeCell ref="D152:D153"/>
    <mergeCell ref="E152:F152"/>
    <mergeCell ref="G152:I152"/>
    <mergeCell ref="J152:J153"/>
    <mergeCell ref="A129:F129"/>
    <mergeCell ref="A131:A132"/>
    <mergeCell ref="B131:B132"/>
    <mergeCell ref="C131:C132"/>
    <mergeCell ref="D131:D132"/>
    <mergeCell ref="E131:F131"/>
    <mergeCell ref="G103:I103"/>
    <mergeCell ref="J103:J104"/>
    <mergeCell ref="J111:J113"/>
    <mergeCell ref="A121:A122"/>
    <mergeCell ref="B121:B122"/>
    <mergeCell ref="C121:C122"/>
    <mergeCell ref="D121:D122"/>
    <mergeCell ref="J121:J122"/>
    <mergeCell ref="G131:I131"/>
    <mergeCell ref="J131:J132"/>
    <mergeCell ref="J92:J93"/>
    <mergeCell ref="A100:F100"/>
    <mergeCell ref="G100:J100"/>
    <mergeCell ref="A101:F101"/>
    <mergeCell ref="A103:A104"/>
    <mergeCell ref="B103:B104"/>
    <mergeCell ref="C103:C104"/>
    <mergeCell ref="D103:D104"/>
    <mergeCell ref="E103:F103"/>
    <mergeCell ref="A62:A64"/>
    <mergeCell ref="A65:F65"/>
    <mergeCell ref="A90:F90"/>
    <mergeCell ref="A92:A93"/>
    <mergeCell ref="B92:B93"/>
    <mergeCell ref="C92:C93"/>
    <mergeCell ref="D92:D93"/>
    <mergeCell ref="E92:F92"/>
    <mergeCell ref="G92:I92"/>
    <mergeCell ref="A48:F48"/>
    <mergeCell ref="A50:A51"/>
    <mergeCell ref="B50:B51"/>
    <mergeCell ref="C50:C51"/>
    <mergeCell ref="D50:D51"/>
    <mergeCell ref="E50:F50"/>
    <mergeCell ref="G50:I50"/>
    <mergeCell ref="J50:J51"/>
    <mergeCell ref="B58:B59"/>
    <mergeCell ref="A31:A32"/>
    <mergeCell ref="B31:B32"/>
    <mergeCell ref="C31:C32"/>
    <mergeCell ref="D31:D32"/>
    <mergeCell ref="E31:F31"/>
    <mergeCell ref="G31:I31"/>
    <mergeCell ref="J31:J32"/>
    <mergeCell ref="A47:F47"/>
    <mergeCell ref="G47:J47"/>
    <mergeCell ref="A1:F1"/>
    <mergeCell ref="A3:A4"/>
    <mergeCell ref="B3:B4"/>
    <mergeCell ref="C3:C4"/>
    <mergeCell ref="D3:D4"/>
    <mergeCell ref="E3:F3"/>
    <mergeCell ref="G3:I3"/>
    <mergeCell ref="J3:J4"/>
    <mergeCell ref="A29:F29"/>
  </mergeCells>
  <phoneticPr fontId="1"/>
  <pageMargins left="0.39370078740157483" right="0.39370078740157483" top="0.59055118110236227" bottom="0.59055118110236227" header="0.51181102362204722" footer="0.51181102362204722"/>
  <pageSetup paperSize="9" fitToHeight="0" pageOrder="overThenDown" orientation="portrait" horizontalDpi="300" verticalDpi="300" r:id="rId1"/>
  <headerFooter alignWithMargins="0"/>
  <rowBreaks count="4" manualBreakCount="4">
    <brk id="100" max="9" man="1"/>
    <brk id="149" max="9" man="1"/>
    <brk id="197" max="9" man="1"/>
    <brk id="244" max="9" man="1"/>
  </rowBreaks>
  <colBreaks count="1" manualBreakCount="1">
    <brk id="6" max="160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"/>
  <sheetViews>
    <sheetView zoomScale="71" zoomScaleNormal="71" workbookViewId="0">
      <selection activeCell="G1" sqref="G1"/>
    </sheetView>
  </sheetViews>
  <sheetFormatPr defaultRowHeight="14.25"/>
  <cols>
    <col min="1" max="1" width="19.875" customWidth="1"/>
    <col min="2" max="2" width="40" customWidth="1"/>
    <col min="3" max="3" width="19.875" customWidth="1"/>
    <col min="8" max="8" width="16.875" customWidth="1"/>
  </cols>
  <sheetData>
    <row r="1" spans="1:8" ht="317.25" customHeight="1"/>
    <row r="2" spans="1:8" ht="57">
      <c r="A2" s="3"/>
      <c r="B2" s="12" t="s">
        <v>245</v>
      </c>
      <c r="C2" s="3"/>
      <c r="D2" s="3"/>
      <c r="E2" s="3"/>
      <c r="F2" s="3"/>
      <c r="G2" s="3"/>
      <c r="H2" s="3"/>
    </row>
    <row r="3" spans="1:8" ht="43.5" customHeight="1">
      <c r="B3" s="12" t="s">
        <v>246</v>
      </c>
    </row>
  </sheetData>
  <phoneticPr fontId="1"/>
  <pageMargins left="0.78740157480314965" right="0.78740157480314965" top="0.98425196850393704" bottom="0.98425196850393704" header="0.51181102362204722" footer="0.51181102362204722"/>
  <pageSetup paperSize="9" orientation="portrait" blackAndWhite="1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様式（提出用）</vt:lpstr>
      <vt:lpstr>様式（提出用） (R2)</vt:lpstr>
      <vt:lpstr>課別タイトル（産） </vt:lpstr>
      <vt:lpstr>'様式（提出用）'!Print_Area</vt:lpstr>
      <vt:lpstr>'様式（提出用） (R2)'!Print_Area</vt:lpstr>
    </vt:vector>
  </TitlesOfParts>
  <Company>財務課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明日香村役場</dc:creator>
  <cp:lastModifiedBy> </cp:lastModifiedBy>
  <cp:lastPrinted>2023-08-21T03:56:19Z</cp:lastPrinted>
  <dcterms:created xsi:type="dcterms:W3CDTF">2001-06-28T03:58:58Z</dcterms:created>
  <dcterms:modified xsi:type="dcterms:W3CDTF">2024-05-30T04:58:45Z</dcterms:modified>
</cp:coreProperties>
</file>